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<sst xmlns="http://schemas.openxmlformats.org/spreadsheetml/2006/main" count="57" uniqueCount="38">
  <si>
    <t xml:space="preserve"> </t>
  </si>
  <si>
    <t>Rady Gminy Chełmża</t>
  </si>
  <si>
    <t xml:space="preserve">w sprawie uchwalenia budżetu </t>
  </si>
  <si>
    <t xml:space="preserve">L.p. </t>
  </si>
  <si>
    <t xml:space="preserve">Tytuł dłużny </t>
  </si>
  <si>
    <t>1.</t>
  </si>
  <si>
    <t xml:space="preserve">Wyemitowane papiery wartościowe </t>
  </si>
  <si>
    <t>2.</t>
  </si>
  <si>
    <t xml:space="preserve">Kredyty : </t>
  </si>
  <si>
    <t xml:space="preserve">długoterminowe zaciągnięte </t>
  </si>
  <si>
    <t xml:space="preserve">krótkoterminowe </t>
  </si>
  <si>
    <t>3.</t>
  </si>
  <si>
    <t xml:space="preserve">Pożyczki : </t>
  </si>
  <si>
    <t>4.</t>
  </si>
  <si>
    <t xml:space="preserve">Przyjęte depozyty </t>
  </si>
  <si>
    <t>5.</t>
  </si>
  <si>
    <t xml:space="preserve">Wymagalne zobowiązania : </t>
  </si>
  <si>
    <t xml:space="preserve">a) jednostek budżetowych, </t>
  </si>
  <si>
    <t xml:space="preserve">b) pozostałych jednostek (zakładów budżetowych, gospodarstwpomocniczych, funduszy) wynikające z : </t>
  </si>
  <si>
    <t xml:space="preserve">ustaw </t>
  </si>
  <si>
    <t>orzeczeń sądu</t>
  </si>
  <si>
    <t xml:space="preserve">udzielonych poręczeń i gwarancji </t>
  </si>
  <si>
    <t>innych tytułów (w tym: z dostaw towarów i usług, składek na ubezpieczenia społeczne i fundusz pracy)</t>
  </si>
  <si>
    <t>6.</t>
  </si>
  <si>
    <t xml:space="preserve">Ogółem kwota zadłużenia </t>
  </si>
  <si>
    <t>7.</t>
  </si>
  <si>
    <t xml:space="preserve">Prognozowane dochody budżetowe </t>
  </si>
  <si>
    <t>8.</t>
  </si>
  <si>
    <t xml:space="preserve">Wskaźnik długu -%(poz. 6 : poz. 7) </t>
  </si>
  <si>
    <t xml:space="preserve">Gminy na rok 2008. </t>
  </si>
  <si>
    <t xml:space="preserve">Kwota długu na dzień 31.12.2007r. </t>
  </si>
  <si>
    <t>długoterminowe do zaciągnięcia w 2008r. -2.533.400</t>
  </si>
  <si>
    <t xml:space="preserve">długoterminowe do zaciągnięcia w 2008r. -940.000 </t>
  </si>
  <si>
    <t xml:space="preserve">Dług ustalono przy założeniu, że kredyt w wysokości 530.000 zł w całości zostanie wykorzystany do 31.XII.2007r. </t>
  </si>
  <si>
    <t xml:space="preserve">PROGNOZOWANIE KWOTY DŁUGU NA 2008 ROK I LATA NASTĘPNE </t>
  </si>
  <si>
    <t>Załącznik Nr 13</t>
  </si>
  <si>
    <t>do Uchwały Nr XX/102/07</t>
  </si>
  <si>
    <t>z dnia 20 grudnia 2007r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</si>
</sst>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  <numFmt numFmtId="166" formatCode="0.000%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15" applyNumberFormat="1" applyFont="1" applyFill="1" applyBorder="1" applyAlignment="1">
      <alignment horizontal="left" vertical="top" wrapText="1"/>
    </xf>
    <xf numFmtId="164" fontId="3" fillId="0" borderId="1" xfId="15" applyNumberFormat="1" applyFont="1" applyBorder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164" fontId="3" fillId="0" borderId="2" xfId="15" applyNumberFormat="1" applyFont="1" applyFill="1" applyBorder="1" applyAlignment="1">
      <alignment horizontal="left" vertical="top" wrapText="1"/>
    </xf>
    <xf numFmtId="164" fontId="3" fillId="0" borderId="2" xfId="15" applyNumberFormat="1" applyFont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164" fontId="3" fillId="0" borderId="3" xfId="15" applyNumberFormat="1" applyFont="1" applyFill="1" applyBorder="1" applyAlignment="1">
      <alignment horizontal="left" vertical="top" wrapText="1"/>
    </xf>
    <xf numFmtId="164" fontId="3" fillId="0" borderId="3" xfId="15" applyNumberFormat="1" applyFont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164" fontId="3" fillId="0" borderId="4" xfId="15" applyNumberFormat="1" applyFont="1" applyFill="1" applyBorder="1" applyAlignment="1">
      <alignment horizontal="left" vertical="top" wrapText="1"/>
    </xf>
    <xf numFmtId="164" fontId="3" fillId="0" borderId="4" xfId="15" applyNumberFormat="1" applyFont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164" fontId="4" fillId="3" borderId="1" xfId="15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15" applyNumberFormat="1" applyFont="1" applyFill="1" applyBorder="1" applyAlignment="1">
      <alignment horizontal="left" vertical="top" wrapText="1"/>
    </xf>
    <xf numFmtId="164" fontId="4" fillId="2" borderId="1" xfId="15" applyNumberFormat="1" applyFont="1" applyFill="1" applyBorder="1" applyAlignment="1">
      <alignment vertical="top"/>
    </xf>
    <xf numFmtId="0" fontId="4" fillId="4" borderId="1" xfId="0" applyFont="1" applyFill="1" applyBorder="1" applyAlignment="1">
      <alignment horizontal="left" vertical="top" wrapText="1"/>
    </xf>
    <xf numFmtId="10" fontId="4" fillId="4" borderId="1" xfId="15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164" fontId="6" fillId="0" borderId="0" xfId="15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4" fillId="4" borderId="1" xfId="15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D1">
      <selection activeCell="L6" sqref="L6:N6"/>
    </sheetView>
  </sheetViews>
  <sheetFormatPr defaultColWidth="9.00390625" defaultRowHeight="12.75"/>
  <cols>
    <col min="1" max="1" width="5.375" style="0" customWidth="1"/>
    <col min="2" max="2" width="15.75390625" style="0" customWidth="1"/>
    <col min="9" max="9" width="9.25390625" style="0" bestFit="1" customWidth="1"/>
    <col min="10" max="10" width="9.875" style="0" customWidth="1"/>
    <col min="11" max="12" width="9.25390625" style="0" bestFit="1" customWidth="1"/>
    <col min="13" max="13" width="10.25390625" style="0" customWidth="1"/>
    <col min="14" max="14" width="12.125" style="0" customWidth="1"/>
  </cols>
  <sheetData>
    <row r="1" spans="12:13" ht="12.75">
      <c r="L1" s="1"/>
      <c r="M1" s="2" t="s">
        <v>0</v>
      </c>
    </row>
    <row r="2" spans="1:14" ht="12.75">
      <c r="A2" s="3"/>
      <c r="B2" s="3"/>
      <c r="C2" s="3"/>
      <c r="D2" s="3"/>
      <c r="E2" s="3"/>
      <c r="F2" s="31" t="s">
        <v>0</v>
      </c>
      <c r="G2" s="31"/>
      <c r="H2" s="31"/>
      <c r="I2" s="4"/>
      <c r="J2" s="4" t="s">
        <v>0</v>
      </c>
      <c r="K2" s="4"/>
      <c r="L2" s="32" t="s">
        <v>35</v>
      </c>
      <c r="M2" s="32"/>
      <c r="N2" s="32"/>
    </row>
    <row r="3" spans="1:14" ht="12.75">
      <c r="A3" s="3"/>
      <c r="B3" s="3"/>
      <c r="C3" s="3"/>
      <c r="D3" s="3"/>
      <c r="E3" s="3"/>
      <c r="F3" s="31" t="s">
        <v>0</v>
      </c>
      <c r="G3" s="31"/>
      <c r="H3" s="31"/>
      <c r="I3" s="4"/>
      <c r="J3" s="4" t="s">
        <v>0</v>
      </c>
      <c r="K3" s="4"/>
      <c r="L3" s="32" t="s">
        <v>36</v>
      </c>
      <c r="M3" s="32"/>
      <c r="N3" s="32"/>
    </row>
    <row r="4" spans="1:14" ht="12.75">
      <c r="A4" s="3"/>
      <c r="B4" s="3"/>
      <c r="C4" s="3"/>
      <c r="D4" s="3"/>
      <c r="E4" s="3"/>
      <c r="F4" s="31" t="s">
        <v>0</v>
      </c>
      <c r="G4" s="31"/>
      <c r="H4" s="31"/>
      <c r="I4" s="4"/>
      <c r="J4" s="4" t="s">
        <v>0</v>
      </c>
      <c r="K4" s="4"/>
      <c r="L4" s="32" t="s">
        <v>1</v>
      </c>
      <c r="M4" s="32"/>
      <c r="N4" s="32"/>
    </row>
    <row r="5" spans="1:14" ht="12.75">
      <c r="A5" s="3"/>
      <c r="B5" s="3"/>
      <c r="C5" s="3"/>
      <c r="D5" s="3"/>
      <c r="E5" s="3"/>
      <c r="F5" s="31" t="s">
        <v>0</v>
      </c>
      <c r="G5" s="31"/>
      <c r="H5" s="31"/>
      <c r="I5" s="4"/>
      <c r="J5" s="4" t="s">
        <v>0</v>
      </c>
      <c r="K5" s="4"/>
      <c r="L5" s="32" t="s">
        <v>37</v>
      </c>
      <c r="M5" s="32"/>
      <c r="N5" s="32"/>
    </row>
    <row r="6" spans="1:14" ht="12.75">
      <c r="A6" s="3"/>
      <c r="B6" s="3"/>
      <c r="C6" s="3"/>
      <c r="D6" s="3"/>
      <c r="E6" s="3"/>
      <c r="F6" s="31" t="s">
        <v>0</v>
      </c>
      <c r="G6" s="31"/>
      <c r="H6" s="31"/>
      <c r="I6" s="4"/>
      <c r="J6" s="4" t="s">
        <v>0</v>
      </c>
      <c r="K6" s="4"/>
      <c r="L6" s="32" t="s">
        <v>2</v>
      </c>
      <c r="M6" s="32"/>
      <c r="N6" s="32"/>
    </row>
    <row r="7" spans="1:14" ht="12.75">
      <c r="A7" s="3"/>
      <c r="B7" s="3"/>
      <c r="C7" s="3"/>
      <c r="D7" s="3"/>
      <c r="E7" s="3"/>
      <c r="F7" s="31" t="s">
        <v>0</v>
      </c>
      <c r="G7" s="31"/>
      <c r="H7" s="31"/>
      <c r="I7" s="4"/>
      <c r="J7" s="4" t="s">
        <v>0</v>
      </c>
      <c r="K7" s="4"/>
      <c r="L7" s="32" t="s">
        <v>29</v>
      </c>
      <c r="M7" s="32"/>
      <c r="N7" s="32"/>
    </row>
    <row r="8" spans="1:14" ht="12.75">
      <c r="A8" s="3"/>
      <c r="B8" s="3"/>
      <c r="C8" s="3"/>
      <c r="D8" s="3"/>
      <c r="E8" s="3"/>
      <c r="F8" s="31" t="s">
        <v>0</v>
      </c>
      <c r="G8" s="31"/>
      <c r="H8" s="31"/>
      <c r="I8" s="4"/>
      <c r="J8" s="4"/>
      <c r="K8" s="4"/>
      <c r="L8" s="4"/>
      <c r="M8" s="4"/>
      <c r="N8" s="4"/>
    </row>
    <row r="9" spans="1:14" ht="15.75">
      <c r="A9" s="36" t="s">
        <v>34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37" t="s">
        <v>3</v>
      </c>
      <c r="B11" s="37" t="s">
        <v>4</v>
      </c>
      <c r="C11" s="37" t="s">
        <v>30</v>
      </c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40"/>
    </row>
    <row r="12" spans="1:14" ht="26.25" customHeight="1">
      <c r="A12" s="37"/>
      <c r="B12" s="37"/>
      <c r="C12" s="37"/>
      <c r="D12" s="6">
        <v>2008</v>
      </c>
      <c r="E12" s="6">
        <v>2009</v>
      </c>
      <c r="F12" s="6">
        <v>2010</v>
      </c>
      <c r="G12" s="6">
        <v>2011</v>
      </c>
      <c r="H12" s="6">
        <v>2012</v>
      </c>
      <c r="I12" s="6">
        <v>2013</v>
      </c>
      <c r="J12" s="6">
        <v>2014</v>
      </c>
      <c r="K12" s="6">
        <v>2015</v>
      </c>
      <c r="L12" s="6">
        <v>2016</v>
      </c>
      <c r="M12" s="6">
        <v>2017</v>
      </c>
      <c r="N12" s="6">
        <v>2018</v>
      </c>
    </row>
    <row r="13" spans="1:14" ht="21">
      <c r="A13" s="7" t="s">
        <v>5</v>
      </c>
      <c r="B13" s="7" t="s">
        <v>6</v>
      </c>
      <c r="C13" s="8"/>
      <c r="D13" s="8"/>
      <c r="E13" s="8"/>
      <c r="F13" s="8"/>
      <c r="G13" s="8"/>
      <c r="H13" s="8"/>
      <c r="I13" s="9"/>
      <c r="J13" s="9"/>
      <c r="K13" s="9"/>
      <c r="L13" s="9"/>
      <c r="M13" s="9"/>
      <c r="N13" s="9"/>
    </row>
    <row r="14" spans="1:14" ht="12.75">
      <c r="A14" s="7" t="s">
        <v>7</v>
      </c>
      <c r="B14" s="7" t="s">
        <v>8</v>
      </c>
      <c r="C14" s="8" t="s">
        <v>0</v>
      </c>
      <c r="D14" s="8"/>
      <c r="E14" s="8"/>
      <c r="F14" s="8"/>
      <c r="G14" s="8"/>
      <c r="H14" s="8"/>
      <c r="I14" s="9"/>
      <c r="J14" s="9"/>
      <c r="K14" s="9"/>
      <c r="L14" s="9"/>
      <c r="M14" s="9"/>
      <c r="N14" s="9"/>
    </row>
    <row r="15" spans="1:14" ht="21">
      <c r="A15" s="33"/>
      <c r="B15" s="7" t="s">
        <v>9</v>
      </c>
      <c r="C15" s="8">
        <v>2825253</v>
      </c>
      <c r="D15" s="8">
        <v>2300253</v>
      </c>
      <c r="E15" s="8">
        <v>1715253</v>
      </c>
      <c r="F15" s="8">
        <v>1247389</v>
      </c>
      <c r="G15" s="8">
        <v>787389</v>
      </c>
      <c r="H15" s="8">
        <v>512389</v>
      </c>
      <c r="I15" s="9">
        <v>282389</v>
      </c>
      <c r="J15" s="9">
        <v>102389</v>
      </c>
      <c r="K15" s="9">
        <v>0</v>
      </c>
      <c r="L15" s="9"/>
      <c r="M15" s="9"/>
      <c r="N15" s="9"/>
    </row>
    <row r="16" spans="1:14" ht="31.5">
      <c r="A16" s="34"/>
      <c r="B16" s="7" t="s">
        <v>31</v>
      </c>
      <c r="C16" s="8"/>
      <c r="D16" s="8">
        <v>2533400</v>
      </c>
      <c r="E16" s="8">
        <v>2283400</v>
      </c>
      <c r="F16" s="8">
        <v>2033400</v>
      </c>
      <c r="G16" s="8">
        <v>1783400</v>
      </c>
      <c r="H16" s="8">
        <v>1533400</v>
      </c>
      <c r="I16" s="9">
        <v>1283400</v>
      </c>
      <c r="J16" s="9">
        <v>1033400</v>
      </c>
      <c r="K16" s="9">
        <v>783400</v>
      </c>
      <c r="L16" s="9">
        <v>533400</v>
      </c>
      <c r="M16" s="9">
        <v>283400</v>
      </c>
      <c r="N16" s="9"/>
    </row>
    <row r="17" spans="1:14" ht="12.75">
      <c r="A17" s="35"/>
      <c r="B17" s="7" t="s">
        <v>10</v>
      </c>
      <c r="C17" s="8"/>
      <c r="D17" s="8"/>
      <c r="E17" s="8"/>
      <c r="F17" s="8"/>
      <c r="G17" s="8"/>
      <c r="H17" s="8"/>
      <c r="I17" s="9"/>
      <c r="J17" s="9"/>
      <c r="K17" s="9"/>
      <c r="L17" s="9"/>
      <c r="M17" s="9"/>
      <c r="N17" s="9"/>
    </row>
    <row r="18" spans="1:14" ht="12.75">
      <c r="A18" s="7" t="s">
        <v>11</v>
      </c>
      <c r="B18" s="7" t="s">
        <v>12</v>
      </c>
      <c r="C18" s="8"/>
      <c r="D18" s="8"/>
      <c r="E18" s="8"/>
      <c r="F18" s="8"/>
      <c r="G18" s="8"/>
      <c r="H18" s="8"/>
      <c r="I18" s="9"/>
      <c r="J18" s="9"/>
      <c r="K18" s="9"/>
      <c r="L18" s="9"/>
      <c r="M18" s="9"/>
      <c r="N18" s="9"/>
    </row>
    <row r="19" spans="1:14" ht="21">
      <c r="A19" s="33"/>
      <c r="B19" s="7" t="s">
        <v>9</v>
      </c>
      <c r="C19" s="8">
        <v>1615400</v>
      </c>
      <c r="D19" s="8">
        <v>1267000</v>
      </c>
      <c r="E19" s="8">
        <v>918600</v>
      </c>
      <c r="F19" s="8">
        <v>570200</v>
      </c>
      <c r="G19" s="8">
        <v>221800</v>
      </c>
      <c r="H19" s="8">
        <v>86400</v>
      </c>
      <c r="I19" s="9">
        <v>0</v>
      </c>
      <c r="J19" s="9"/>
      <c r="K19" s="9"/>
      <c r="L19" s="9"/>
      <c r="M19" s="9"/>
      <c r="N19" s="9"/>
    </row>
    <row r="20" spans="1:14" ht="31.5">
      <c r="A20" s="34"/>
      <c r="B20" s="7" t="s">
        <v>32</v>
      </c>
      <c r="C20" s="8">
        <v>0</v>
      </c>
      <c r="D20" s="8">
        <v>940000</v>
      </c>
      <c r="E20" s="8">
        <v>870000</v>
      </c>
      <c r="F20" s="8">
        <v>710000</v>
      </c>
      <c r="G20" s="8">
        <v>550000</v>
      </c>
      <c r="H20" s="8">
        <v>390000</v>
      </c>
      <c r="I20" s="9">
        <v>230000</v>
      </c>
      <c r="J20" s="9">
        <v>70000</v>
      </c>
      <c r="K20" s="9"/>
      <c r="L20" s="9"/>
      <c r="M20" s="9"/>
      <c r="N20" s="9"/>
    </row>
    <row r="21" spans="1:14" ht="12.75">
      <c r="A21" s="7" t="s">
        <v>13</v>
      </c>
      <c r="B21" s="7" t="s">
        <v>14</v>
      </c>
      <c r="C21" s="8"/>
      <c r="D21" s="8"/>
      <c r="E21" s="8"/>
      <c r="F21" s="8"/>
      <c r="G21" s="8"/>
      <c r="H21" s="8"/>
      <c r="I21" s="9"/>
      <c r="J21" s="9"/>
      <c r="K21" s="9"/>
      <c r="L21" s="9"/>
      <c r="M21" s="9"/>
      <c r="N21" s="9"/>
    </row>
    <row r="22" spans="1:14" ht="21">
      <c r="A22" s="7" t="s">
        <v>15</v>
      </c>
      <c r="B22" s="7" t="s">
        <v>16</v>
      </c>
      <c r="C22" s="8"/>
      <c r="D22" s="8"/>
      <c r="E22" s="8"/>
      <c r="F22" s="8"/>
      <c r="G22" s="8"/>
      <c r="H22" s="8"/>
      <c r="I22" s="9"/>
      <c r="J22" s="9"/>
      <c r="K22" s="9"/>
      <c r="L22" s="9"/>
      <c r="M22" s="9"/>
      <c r="N22" s="9"/>
    </row>
    <row r="23" spans="1:14" ht="21">
      <c r="A23" s="10"/>
      <c r="B23" s="10" t="s">
        <v>17</v>
      </c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12"/>
    </row>
    <row r="24" spans="1:14" ht="52.5">
      <c r="A24" s="13"/>
      <c r="B24" s="13" t="s">
        <v>18</v>
      </c>
      <c r="C24" s="14"/>
      <c r="D24" s="14"/>
      <c r="E24" s="14"/>
      <c r="F24" s="14"/>
      <c r="G24" s="14"/>
      <c r="H24" s="14"/>
      <c r="I24" s="15"/>
      <c r="J24" s="15"/>
      <c r="K24" s="15"/>
      <c r="L24" s="15"/>
      <c r="M24" s="15"/>
      <c r="N24" s="15"/>
    </row>
    <row r="25" spans="1:14" ht="12.75">
      <c r="A25" s="13"/>
      <c r="B25" s="13" t="s">
        <v>19</v>
      </c>
      <c r="C25" s="14"/>
      <c r="D25" s="14"/>
      <c r="E25" s="14"/>
      <c r="F25" s="14"/>
      <c r="G25" s="14"/>
      <c r="H25" s="14"/>
      <c r="I25" s="15"/>
      <c r="J25" s="15"/>
      <c r="K25" s="15"/>
      <c r="L25" s="15"/>
      <c r="M25" s="15"/>
      <c r="N25" s="15"/>
    </row>
    <row r="26" spans="1:14" ht="12.75" customHeight="1">
      <c r="A26" s="37" t="s">
        <v>3</v>
      </c>
      <c r="B26" s="37" t="s">
        <v>4</v>
      </c>
      <c r="C26" s="37" t="s">
        <v>30</v>
      </c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1:14" ht="21" customHeight="1">
      <c r="A27" s="37"/>
      <c r="B27" s="37"/>
      <c r="C27" s="37"/>
      <c r="D27" s="6">
        <v>2008</v>
      </c>
      <c r="E27" s="6">
        <v>2009</v>
      </c>
      <c r="F27" s="6">
        <v>2010</v>
      </c>
      <c r="G27" s="6">
        <v>2011</v>
      </c>
      <c r="H27" s="6">
        <v>2012</v>
      </c>
      <c r="I27" s="6">
        <v>2013</v>
      </c>
      <c r="J27" s="6">
        <v>2014</v>
      </c>
      <c r="K27" s="6">
        <v>2015</v>
      </c>
      <c r="L27" s="6">
        <v>2016</v>
      </c>
      <c r="M27" s="6">
        <v>2017</v>
      </c>
      <c r="N27" s="6">
        <v>2018</v>
      </c>
    </row>
    <row r="28" spans="1:14" ht="12.75">
      <c r="A28" s="13"/>
      <c r="B28" s="13" t="s">
        <v>20</v>
      </c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  <c r="N28" s="15"/>
    </row>
    <row r="29" spans="1:14" ht="21">
      <c r="A29" s="13"/>
      <c r="B29" s="13" t="s">
        <v>21</v>
      </c>
      <c r="C29" s="14"/>
      <c r="D29" s="14"/>
      <c r="E29" s="14"/>
      <c r="F29" s="14"/>
      <c r="G29" s="14"/>
      <c r="H29" s="14"/>
      <c r="I29" s="15"/>
      <c r="J29" s="15"/>
      <c r="K29" s="15"/>
      <c r="L29" s="15"/>
      <c r="M29" s="15"/>
      <c r="N29" s="15"/>
    </row>
    <row r="30" spans="1:14" ht="42">
      <c r="A30" s="16"/>
      <c r="B30" s="16" t="s">
        <v>22</v>
      </c>
      <c r="C30" s="17"/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8"/>
    </row>
    <row r="31" spans="1:14" ht="12.75">
      <c r="A31" s="19" t="s">
        <v>23</v>
      </c>
      <c r="B31" s="19" t="s">
        <v>24</v>
      </c>
      <c r="C31" s="20">
        <f>C20+C19+C15</f>
        <v>4440653</v>
      </c>
      <c r="D31" s="20">
        <f>D20+D19+D17+D16+D15</f>
        <v>7040653</v>
      </c>
      <c r="E31" s="20">
        <f aca="true" t="shared" si="0" ref="E31:N31">E20+E19+E17+E16+E15</f>
        <v>5787253</v>
      </c>
      <c r="F31" s="20">
        <f t="shared" si="0"/>
        <v>4560989</v>
      </c>
      <c r="G31" s="20">
        <f t="shared" si="0"/>
        <v>3342589</v>
      </c>
      <c r="H31" s="20">
        <f t="shared" si="0"/>
        <v>2522189</v>
      </c>
      <c r="I31" s="20">
        <f t="shared" si="0"/>
        <v>1795789</v>
      </c>
      <c r="J31" s="20">
        <f t="shared" si="0"/>
        <v>1205789</v>
      </c>
      <c r="K31" s="20">
        <f t="shared" si="0"/>
        <v>783400</v>
      </c>
      <c r="L31" s="20">
        <f t="shared" si="0"/>
        <v>533400</v>
      </c>
      <c r="M31" s="20">
        <f t="shared" si="0"/>
        <v>283400</v>
      </c>
      <c r="N31" s="20">
        <f t="shared" si="0"/>
        <v>0</v>
      </c>
    </row>
    <row r="32" spans="1:14" ht="21">
      <c r="A32" s="21" t="s">
        <v>25</v>
      </c>
      <c r="B32" s="21" t="s">
        <v>26</v>
      </c>
      <c r="C32" s="22">
        <v>20500000</v>
      </c>
      <c r="D32" s="22">
        <v>19070000</v>
      </c>
      <c r="E32" s="22">
        <v>19500000</v>
      </c>
      <c r="F32" s="22">
        <v>19800000</v>
      </c>
      <c r="G32" s="22">
        <v>19900000</v>
      </c>
      <c r="H32" s="22">
        <v>20000000</v>
      </c>
      <c r="I32" s="23">
        <v>20200000</v>
      </c>
      <c r="J32" s="23">
        <v>20300000</v>
      </c>
      <c r="K32" s="23">
        <v>20300000</v>
      </c>
      <c r="L32" s="23">
        <v>20300000</v>
      </c>
      <c r="M32" s="23">
        <v>20000000</v>
      </c>
      <c r="N32" s="23"/>
    </row>
    <row r="33" spans="1:14" ht="21">
      <c r="A33" s="24" t="s">
        <v>27</v>
      </c>
      <c r="B33" s="24" t="s">
        <v>28</v>
      </c>
      <c r="C33" s="30">
        <f aca="true" t="shared" si="1" ref="C33:H33">C31/C32</f>
        <v>0.21661721951219512</v>
      </c>
      <c r="D33" s="30">
        <f t="shared" si="1"/>
        <v>0.36920047194546407</v>
      </c>
      <c r="E33" s="30">
        <f t="shared" si="1"/>
        <v>0.29678220512820513</v>
      </c>
      <c r="F33" s="30">
        <f t="shared" si="1"/>
        <v>0.2303529797979798</v>
      </c>
      <c r="G33" s="30">
        <f t="shared" si="1"/>
        <v>0.16796929648241207</v>
      </c>
      <c r="H33" s="30">
        <f t="shared" si="1"/>
        <v>0.12610945</v>
      </c>
      <c r="I33" s="30">
        <f>I31/I32</f>
        <v>0.08890044554455445</v>
      </c>
      <c r="J33" s="30">
        <f>J31/J32</f>
        <v>0.05939847290640394</v>
      </c>
      <c r="K33" s="30">
        <f>K31/K32</f>
        <v>0.03859113300492611</v>
      </c>
      <c r="L33" s="30">
        <f>L31/L32</f>
        <v>0.026275862068965518</v>
      </c>
      <c r="M33" s="30">
        <f>M31/M32</f>
        <v>0.01417</v>
      </c>
      <c r="N33" s="25" t="s">
        <v>0</v>
      </c>
    </row>
    <row r="34" spans="1:14" ht="12.75">
      <c r="A34" s="26"/>
      <c r="B34" s="26"/>
      <c r="C34" s="27"/>
      <c r="D34" s="27"/>
      <c r="E34" s="27"/>
      <c r="F34" s="27"/>
      <c r="G34" s="27"/>
      <c r="H34" s="27"/>
      <c r="I34" s="28"/>
      <c r="J34" s="29"/>
      <c r="K34" s="29"/>
      <c r="L34" s="29"/>
      <c r="M34" s="29"/>
      <c r="N34" s="29"/>
    </row>
    <row r="35" spans="1:14" ht="12.75" customHeight="1">
      <c r="A35" s="41" t="s">
        <v>33</v>
      </c>
      <c r="B35" s="41"/>
      <c r="C35" s="41"/>
      <c r="D35" s="41"/>
      <c r="E35" s="41"/>
      <c r="F35" s="41"/>
      <c r="G35" s="41"/>
      <c r="H35" s="41"/>
      <c r="I35" s="41"/>
      <c r="J35" s="29"/>
      <c r="K35" s="29"/>
      <c r="L35" s="29"/>
      <c r="M35" s="29"/>
      <c r="N35" s="29"/>
    </row>
    <row r="36" spans="1:14" ht="12.75">
      <c r="A36" s="26"/>
      <c r="B36" s="26"/>
      <c r="C36" s="27"/>
      <c r="D36" s="27"/>
      <c r="E36" s="27"/>
      <c r="F36" s="27"/>
      <c r="G36" s="27"/>
      <c r="H36" s="27"/>
      <c r="I36" s="28"/>
      <c r="J36" s="29"/>
      <c r="K36" s="29"/>
      <c r="L36" s="29"/>
      <c r="M36" s="29"/>
      <c r="N36" s="29"/>
    </row>
  </sheetData>
  <mergeCells count="25">
    <mergeCell ref="A35:I35"/>
    <mergeCell ref="A26:A27"/>
    <mergeCell ref="B26:B27"/>
    <mergeCell ref="C26:C27"/>
    <mergeCell ref="D26:N26"/>
    <mergeCell ref="A15:A17"/>
    <mergeCell ref="A19:A20"/>
    <mergeCell ref="F8:H8"/>
    <mergeCell ref="A9:N9"/>
    <mergeCell ref="A11:A12"/>
    <mergeCell ref="B11:B12"/>
    <mergeCell ref="C11:C12"/>
    <mergeCell ref="D11:N11"/>
    <mergeCell ref="F6:H6"/>
    <mergeCell ref="L6:N6"/>
    <mergeCell ref="F7:H7"/>
    <mergeCell ref="L7:N7"/>
    <mergeCell ref="F4:H4"/>
    <mergeCell ref="L4:N4"/>
    <mergeCell ref="F5:H5"/>
    <mergeCell ref="L5:N5"/>
    <mergeCell ref="F2:H2"/>
    <mergeCell ref="L2:N2"/>
    <mergeCell ref="F3:H3"/>
    <mergeCell ref="L3:N3"/>
  </mergeCells>
  <printOptions/>
  <pageMargins left="0.3937007874015748" right="0.3937007874015748" top="0.984251968503937" bottom="0.984251968503937" header="0.5118110236220472" footer="0.5118110236220472"/>
  <pageSetup firstPageNumber="47" useFirstPageNumber="1"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6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2007-12-24T07:51:27Z</cp:lastPrinted>
  <dcterms:created xsi:type="dcterms:W3CDTF">2006-11-13T10:22:05Z</dcterms:created>
  <dcterms:modified xsi:type="dcterms:W3CDTF">2007-12-24T07:52:36Z</dcterms:modified>
  <cp:category/>
  <cp:version/>
  <cp:contentType/>
  <cp:contentStatus/>
</cp:coreProperties>
</file>