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<sst xmlns="http://schemas.openxmlformats.org/spreadsheetml/2006/main" count="279" uniqueCount="115">
  <si>
    <t>L.p.</t>
  </si>
  <si>
    <t xml:space="preserve">Dział </t>
  </si>
  <si>
    <t xml:space="preserve">Rozdz. </t>
  </si>
  <si>
    <t xml:space="preserve">Ogółem : </t>
  </si>
  <si>
    <t xml:space="preserve">* Wybrać odpowiedznie oznaczenie źródła finansowania : </t>
  </si>
  <si>
    <t>A. Dotacje i środki z budżetu państwa (np.. od wojewody, MEN, UKWiS, ......)</t>
  </si>
  <si>
    <t xml:space="preserve">B. Środki i dotacje otrzymane od innych jstoraz innych jednostek zaliczanych do sektora finansów publicznych </t>
  </si>
  <si>
    <t xml:space="preserve">C. Inne źródła </t>
  </si>
  <si>
    <t>Nazwa programu /zadania/</t>
  </si>
  <si>
    <t>Okres realizacji zadania /program/</t>
  </si>
  <si>
    <t xml:space="preserve">Jednostka realizująca zadania </t>
  </si>
  <si>
    <t xml:space="preserve">Limit wydatków </t>
  </si>
  <si>
    <t xml:space="preserve">Środki własne, kredyty i pożyczki </t>
  </si>
  <si>
    <t xml:space="preserve">Dotacje/ budżet państwa </t>
  </si>
  <si>
    <t xml:space="preserve">Środki z budżetu UE </t>
  </si>
  <si>
    <t>2009 rok</t>
  </si>
  <si>
    <t xml:space="preserve">I. INWESTYCJE W ZAKRESIE RACJONALNEGO UŻYTKOWANIA ŚRODOWISKA </t>
  </si>
  <si>
    <t xml:space="preserve">Modernizacja infrastruktury wodociągowej w celu poprawy jakości wody w Gminie Chełmża - SUW Nawra </t>
  </si>
  <si>
    <t>010</t>
  </si>
  <si>
    <t>01010</t>
  </si>
  <si>
    <t xml:space="preserve">Razem : </t>
  </si>
  <si>
    <t xml:space="preserve">II. INWESTYCJE W ZAKRESIE ROZWOJU INFRASTRUKTURY TECHNICZNEJ </t>
  </si>
  <si>
    <t xml:space="preserve">Uzbrojenie terenów pod inwestycje - Nowa Chełmża </t>
  </si>
  <si>
    <t xml:space="preserve">Uzbrojenie terenów pod inwestycje - Zalesie </t>
  </si>
  <si>
    <t xml:space="preserve"> </t>
  </si>
  <si>
    <t xml:space="preserve">III. INWESTYCJE W ZAKRESIE ROZWOJU INFRASTRUKTURY SPOŁECZNEJ </t>
  </si>
  <si>
    <t>800</t>
  </si>
  <si>
    <t>80001</t>
  </si>
  <si>
    <t>921</t>
  </si>
  <si>
    <t>92195</t>
  </si>
  <si>
    <t xml:space="preserve">Inwestycje w alternatywne źródła energii </t>
  </si>
  <si>
    <t>400</t>
  </si>
  <si>
    <t xml:space="preserve">Zagospodarowanie turystyczno rejonu Zalesia i stworzenie parku kulturowego nad Jeziorem Grodzieńskim - etap II </t>
  </si>
  <si>
    <t xml:space="preserve">Budowa świetlicy w Dźwierznie </t>
  </si>
  <si>
    <t>Budowa budynku komunalnego w miejscowości Browina - etap I</t>
  </si>
  <si>
    <t>Koszty finansowe</t>
  </si>
  <si>
    <t xml:space="preserve">w tym : </t>
  </si>
  <si>
    <t xml:space="preserve">Rady Gminy Chełmża </t>
  </si>
  <si>
    <t xml:space="preserve">w sprawie uchwalenia budżetu </t>
  </si>
  <si>
    <t xml:space="preserve">Urząd Gminy Chełmża </t>
  </si>
  <si>
    <t>2010 rok</t>
  </si>
  <si>
    <t>Uporządkowanie gospodarki ściekowej na terenie Gminy Chełmża - etap III (Zalesie, Pluskowęsy, Zelgno)</t>
  </si>
  <si>
    <t>2008/2010</t>
  </si>
  <si>
    <t>Uporządkowanie gospodarki ściekowej na terenie Gminy Chełmza - Nawra</t>
  </si>
  <si>
    <t>2009/2011</t>
  </si>
  <si>
    <t>Urząd Gminy Chełmza</t>
  </si>
  <si>
    <t xml:space="preserve">Uporządkowanie gospodarki ściekowej na terenie Gminy Chełmża - etap IV oczyszcz. przyzagr. 130 szt. </t>
  </si>
  <si>
    <t>2008/2009</t>
  </si>
  <si>
    <t xml:space="preserve">Poprawa wód J. Chełmżyńskiego </t>
  </si>
  <si>
    <t>2010/2013</t>
  </si>
  <si>
    <t>2008-2009</t>
  </si>
  <si>
    <t>Zakup samochodu strazackiego</t>
  </si>
  <si>
    <t>2009-2010</t>
  </si>
  <si>
    <t xml:space="preserve">Rozbudowa  SP Zelgno </t>
  </si>
  <si>
    <t>2008-2013</t>
  </si>
  <si>
    <t>2008-2011</t>
  </si>
  <si>
    <t>40095</t>
  </si>
  <si>
    <t xml:space="preserve">Adaptacja i wyposażenie pomieszczeń obiektu po starej SP Grzywna dla potrzeb ośrodka zdrowia </t>
  </si>
  <si>
    <t xml:space="preserve">Adaptacja nieruchomości przy ul.Paderewskiego na cele kulturalne </t>
  </si>
  <si>
    <t>2009-2013</t>
  </si>
  <si>
    <t>Budowa boisk szkolnych-etap I(Pluskowęsy ,Grzywna)</t>
  </si>
  <si>
    <t>2009-2011</t>
  </si>
  <si>
    <t>750</t>
  </si>
  <si>
    <t>75023</t>
  </si>
  <si>
    <t>Odnowa i rozwój wsi - Zelgno etap II</t>
  </si>
  <si>
    <t>01041</t>
  </si>
  <si>
    <t>Odnowa i rozwój wsi - Kończewice etap II</t>
  </si>
  <si>
    <t>Odnowa i rozwój wsi - Grzywna</t>
  </si>
  <si>
    <t>Odnowa i rozwój wsi -Sławkowo etap II</t>
  </si>
  <si>
    <t>Odnowa i rozwój wsi- Kuczwały etap II</t>
  </si>
  <si>
    <t>Odnowa i rozwój wsi- Pluskowęsy etap II</t>
  </si>
  <si>
    <t>Budowa dróg ułatwiających dostępność do usług oraz ważnych gospodarczo rejonów Gminy Chełmża - Brąchnówko Nr 025, Browina Nr 021 i 071, Nawra Izabela Nr 018 i 084</t>
  </si>
  <si>
    <t>Budowa parkingu w miejscowości Grzywna (za kościołem w stronę Kuczwał)</t>
  </si>
  <si>
    <t>Budowa dróg ułatwiających dostępność do usług oraz ważnych gospodarczo rejonów Gminy Chełmża - Kończewice - Ogrodnikin Nr 100549C, 100540C, Bielczyny - Kończewice Nr 100514, Pluskowęsy  -Witkowo Nr 100573C</t>
  </si>
  <si>
    <t xml:space="preserve">  Min.Kult.</t>
  </si>
  <si>
    <t>Załącznik Nr 11</t>
  </si>
  <si>
    <t xml:space="preserve">Budowa parkingu w miejscowości Grzegorz </t>
  </si>
  <si>
    <t>LIMITY WYDATKÓW NA WIELOLETNIE PROGRAMY INWESTYCYJNE W LATACH 2009 - 2011</t>
  </si>
  <si>
    <t>Gminy na rok 2009.</t>
  </si>
  <si>
    <t>pozostało do wykonania 2012</t>
  </si>
  <si>
    <t xml:space="preserve">Nakłady poniesione do końca 2008 roku </t>
  </si>
  <si>
    <t>2011 rok</t>
  </si>
  <si>
    <t xml:space="preserve">Uporządkowanie gospodarki ściekowej na terenie Gminy Chełmża - etap II (Głuchowo - Windak) </t>
  </si>
  <si>
    <t>2008/2011</t>
  </si>
  <si>
    <t>2009/2010</t>
  </si>
  <si>
    <t>2009/2012</t>
  </si>
  <si>
    <t>Projektowanie i budowa bezpiecznych ścieżek przy drogach i chodników  w centrach wsi (Kończewice - Ogrodniki, Morczyny, Dźwierzno)</t>
  </si>
  <si>
    <t>2007 - 2012</t>
  </si>
  <si>
    <t>2010-2012</t>
  </si>
  <si>
    <t>2010 - 2012</t>
  </si>
  <si>
    <t>Poprawa bezpieczeństwa na drogach publicznych przez wybudownie dróg rowerowych- 25% udział w projekcie Powiatu (Sławkowo)</t>
  </si>
  <si>
    <t>2007/2010</t>
  </si>
  <si>
    <t>2008-2012</t>
  </si>
  <si>
    <t>Adaptacja budynku przy ul.Paderewskiego na potrzeby administracji</t>
  </si>
  <si>
    <t>2007 - 2011</t>
  </si>
  <si>
    <t>a)</t>
  </si>
  <si>
    <t xml:space="preserve">Grzywna </t>
  </si>
  <si>
    <t>b)</t>
  </si>
  <si>
    <t xml:space="preserve">Pluskowęsy </t>
  </si>
  <si>
    <t>Boisko Grzywna - Moje boisko Orlik 2012</t>
  </si>
  <si>
    <t>2008 - 2009</t>
  </si>
  <si>
    <t xml:space="preserve">Boisko wielofunkcyjne w miejscowości Dźwierzno </t>
  </si>
  <si>
    <t>2007-2011</t>
  </si>
  <si>
    <t>Budowa boisk szkolnych - etap II (Głuchowo, Kończewice, Zelgno)</t>
  </si>
  <si>
    <t>2008 - 2011</t>
  </si>
  <si>
    <t>2006 - 2011</t>
  </si>
  <si>
    <t xml:space="preserve">Adaptacja zabytkowego zespołu pałacowo - parkowego </t>
  </si>
  <si>
    <t>2008 - 2013</t>
  </si>
  <si>
    <t xml:space="preserve">Projekt "Elektroniczny Powiat" </t>
  </si>
  <si>
    <t>2008 - 2010</t>
  </si>
  <si>
    <t>Powiat/ koszt 2200000</t>
  </si>
  <si>
    <t>Przebudowa drogi Kuczwały-Mirakowo Nr 100530C</t>
  </si>
  <si>
    <t>Budowa Sali gimnastycznej wraz z zapleczem socjalno - sanitarnym przy SP Zelgno</t>
  </si>
  <si>
    <t>do Uchwały Nr XXXIV/220/08</t>
  </si>
  <si>
    <t>z dnia 22 grudnia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</si>
</sst>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6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 vertical="top"/>
    </xf>
    <xf numFmtId="0" fontId="3" fillId="20" borderId="10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42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165" fontId="2" fillId="0" borderId="12" xfId="42" applyNumberFormat="1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42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165" fontId="2" fillId="0" borderId="14" xfId="42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center" wrapText="1"/>
    </xf>
    <xf numFmtId="165" fontId="3" fillId="4" borderId="10" xfId="42" applyNumberFormat="1" applyFont="1" applyFill="1" applyBorder="1" applyAlignment="1">
      <alignment horizontal="center" vertical="center" wrapText="1"/>
    </xf>
    <xf numFmtId="165" fontId="3" fillId="20" borderId="10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3" fillId="2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15" xfId="4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42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7" xfId="42" applyNumberFormat="1" applyFont="1" applyFill="1" applyBorder="1" applyAlignment="1">
      <alignment horizontal="center" vertical="center" wrapText="1"/>
    </xf>
    <xf numFmtId="165" fontId="3" fillId="0" borderId="11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top"/>
    </xf>
    <xf numFmtId="0" fontId="3" fillId="20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165" fontId="2" fillId="0" borderId="19" xfId="42" applyNumberFormat="1" applyFont="1" applyBorder="1" applyAlignment="1">
      <alignment horizontal="center" vertical="center" wrapText="1"/>
    </xf>
    <xf numFmtId="165" fontId="2" fillId="0" borderId="10" xfId="42" applyNumberFormat="1" applyFont="1" applyBorder="1" applyAlignment="1">
      <alignment vertical="center"/>
    </xf>
    <xf numFmtId="165" fontId="2" fillId="0" borderId="10" xfId="42" applyNumberFormat="1" applyFont="1" applyBorder="1" applyAlignment="1">
      <alignment vertical="center" wrapText="1"/>
    </xf>
    <xf numFmtId="165" fontId="2" fillId="0" borderId="10" xfId="42" applyNumberFormat="1" applyFont="1" applyFill="1" applyBorder="1" applyAlignment="1">
      <alignment vertical="center"/>
    </xf>
    <xf numFmtId="165" fontId="2" fillId="0" borderId="14" xfId="42" applyNumberFormat="1" applyFont="1" applyBorder="1" applyAlignment="1">
      <alignment vertical="center" wrapText="1"/>
    </xf>
    <xf numFmtId="165" fontId="3" fillId="0" borderId="17" xfId="42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20" xfId="42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5" fontId="2" fillId="0" borderId="0" xfId="42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5" fontId="2" fillId="0" borderId="12" xfId="42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65" fontId="2" fillId="0" borderId="19" xfId="42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top"/>
    </xf>
    <xf numFmtId="0" fontId="3" fillId="22" borderId="17" xfId="0" applyFont="1" applyFill="1" applyBorder="1" applyAlignment="1">
      <alignment horizontal="center" vertical="top"/>
    </xf>
    <xf numFmtId="0" fontId="3" fillId="22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2" xfId="42" applyNumberFormat="1" applyFont="1" applyBorder="1" applyAlignment="1">
      <alignment horizontal="center" vertical="center" wrapText="1"/>
    </xf>
    <xf numFmtId="165" fontId="2" fillId="0" borderId="14" xfId="4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top"/>
    </xf>
    <xf numFmtId="0" fontId="3" fillId="20" borderId="17" xfId="0" applyFont="1" applyFill="1" applyBorder="1" applyAlignment="1">
      <alignment horizontal="center" vertical="top"/>
    </xf>
    <xf numFmtId="0" fontId="3" fillId="20" borderId="11" xfId="0" applyFont="1" applyFill="1" applyBorder="1" applyAlignment="1">
      <alignment horizontal="center" vertical="top"/>
    </xf>
    <xf numFmtId="0" fontId="3" fillId="20" borderId="17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/>
    </xf>
    <xf numFmtId="0" fontId="3" fillId="20" borderId="10" xfId="0" applyFont="1" applyFill="1" applyBorder="1" applyAlignment="1">
      <alignment horizontal="center" vertical="center" wrapText="1"/>
    </xf>
    <xf numFmtId="165" fontId="3" fillId="22" borderId="22" xfId="42" applyNumberFormat="1" applyFont="1" applyFill="1" applyBorder="1" applyAlignment="1">
      <alignment horizontal="center" vertical="center" wrapText="1"/>
    </xf>
    <xf numFmtId="165" fontId="3" fillId="22" borderId="21" xfId="42" applyNumberFormat="1" applyFont="1" applyFill="1" applyBorder="1" applyAlignment="1">
      <alignment horizontal="center" vertical="center" wrapText="1"/>
    </xf>
    <xf numFmtId="165" fontId="3" fillId="22" borderId="23" xfId="42" applyNumberFormat="1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.25390625" style="0" customWidth="1"/>
    <col min="2" max="2" width="23.875" style="0" customWidth="1"/>
    <col min="3" max="4" width="6.875" style="0" customWidth="1"/>
    <col min="5" max="5" width="9.875" style="0" customWidth="1"/>
    <col min="6" max="6" width="11.875" style="0" customWidth="1"/>
    <col min="7" max="7" width="12.375" style="0" customWidth="1"/>
    <col min="8" max="8" width="10.875" style="0" customWidth="1"/>
    <col min="9" max="9" width="13.625" style="0" customWidth="1"/>
    <col min="10" max="10" width="12.125" style="0" customWidth="1"/>
    <col min="11" max="11" width="10.875" style="0" customWidth="1"/>
    <col min="12" max="12" width="11.00390625" style="0" customWidth="1"/>
    <col min="13" max="13" width="7.00390625" style="0" customWidth="1"/>
    <col min="14" max="14" width="13.25390625" style="0" customWidth="1"/>
    <col min="15" max="15" width="13.00390625" style="0" customWidth="1"/>
    <col min="16" max="16" width="13.375" style="0" customWidth="1"/>
    <col min="17" max="17" width="13.25390625" style="0" customWidth="1"/>
    <col min="18" max="18" width="12.875" style="0" customWidth="1"/>
    <col min="19" max="19" width="12.00390625" style="0" customWidth="1"/>
    <col min="20" max="20" width="13.375" style="0" customWidth="1"/>
    <col min="21" max="21" width="12.00390625" style="0" customWidth="1"/>
    <col min="22" max="22" width="15.125" style="0" customWidth="1"/>
  </cols>
  <sheetData>
    <row r="1" ht="12.75">
      <c r="K1" s="39" t="s">
        <v>24</v>
      </c>
    </row>
    <row r="2" spans="11:13" ht="12.75">
      <c r="K2" s="3" t="s">
        <v>75</v>
      </c>
      <c r="L2" s="3"/>
      <c r="M2" s="3"/>
    </row>
    <row r="3" spans="11:13" ht="12.75">
      <c r="K3" s="3" t="s">
        <v>113</v>
      </c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3" t="s">
        <v>37</v>
      </c>
      <c r="L4" s="3"/>
      <c r="M4" s="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114</v>
      </c>
      <c r="L5" s="3"/>
      <c r="M5" s="3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38</v>
      </c>
      <c r="L6" s="3"/>
      <c r="M6" s="3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3" t="s">
        <v>78</v>
      </c>
      <c r="L7" s="3"/>
      <c r="M7" s="3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2" ht="15.75">
      <c r="A9" s="64" t="s">
        <v>77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 t="s">
        <v>77</v>
      </c>
      <c r="N9" s="64"/>
      <c r="O9" s="64"/>
      <c r="P9" s="64"/>
      <c r="Q9" s="64"/>
      <c r="R9" s="64"/>
      <c r="S9" s="64"/>
      <c r="T9" s="64"/>
      <c r="U9" s="64"/>
      <c r="V9" s="64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2" ht="12.75" customHeight="1">
      <c r="A11" s="94" t="s">
        <v>0</v>
      </c>
      <c r="B11" s="83" t="s">
        <v>8</v>
      </c>
      <c r="C11" s="94" t="s">
        <v>1</v>
      </c>
      <c r="D11" s="94" t="s">
        <v>2</v>
      </c>
      <c r="E11" s="93" t="s">
        <v>9</v>
      </c>
      <c r="F11" s="83" t="s">
        <v>10</v>
      </c>
      <c r="G11" s="93" t="s">
        <v>35</v>
      </c>
      <c r="H11" s="83" t="s">
        <v>80</v>
      </c>
      <c r="I11" s="88" t="s">
        <v>15</v>
      </c>
      <c r="J11" s="89"/>
      <c r="K11" s="89"/>
      <c r="L11" s="89"/>
      <c r="M11" s="94" t="s">
        <v>0</v>
      </c>
      <c r="N11" s="88">
        <v>2010</v>
      </c>
      <c r="O11" s="89"/>
      <c r="P11" s="89"/>
      <c r="Q11" s="89"/>
      <c r="R11" s="88">
        <v>2011</v>
      </c>
      <c r="S11" s="89"/>
      <c r="T11" s="89"/>
      <c r="U11" s="90"/>
      <c r="V11" s="83" t="s">
        <v>79</v>
      </c>
    </row>
    <row r="12" spans="1:22" ht="12.75" customHeight="1">
      <c r="A12" s="94"/>
      <c r="B12" s="84"/>
      <c r="C12" s="94"/>
      <c r="D12" s="94"/>
      <c r="E12" s="93"/>
      <c r="F12" s="84"/>
      <c r="G12" s="93"/>
      <c r="H12" s="84"/>
      <c r="I12" s="86" t="s">
        <v>11</v>
      </c>
      <c r="J12" s="88" t="s">
        <v>36</v>
      </c>
      <c r="K12" s="89"/>
      <c r="L12" s="90"/>
      <c r="M12" s="94"/>
      <c r="N12" s="86" t="s">
        <v>11</v>
      </c>
      <c r="O12" s="88" t="s">
        <v>36</v>
      </c>
      <c r="P12" s="89"/>
      <c r="Q12" s="90"/>
      <c r="R12" s="86" t="s">
        <v>11</v>
      </c>
      <c r="S12" s="91" t="s">
        <v>36</v>
      </c>
      <c r="T12" s="91"/>
      <c r="U12" s="92"/>
      <c r="V12" s="84"/>
    </row>
    <row r="13" spans="1:22" ht="31.5">
      <c r="A13" s="94"/>
      <c r="B13" s="85"/>
      <c r="C13" s="94"/>
      <c r="D13" s="94"/>
      <c r="E13" s="93"/>
      <c r="F13" s="85"/>
      <c r="G13" s="93"/>
      <c r="H13" s="85"/>
      <c r="I13" s="87"/>
      <c r="J13" s="5" t="s">
        <v>12</v>
      </c>
      <c r="K13" s="5" t="s">
        <v>13</v>
      </c>
      <c r="L13" s="5" t="s">
        <v>14</v>
      </c>
      <c r="M13" s="94"/>
      <c r="N13" s="87"/>
      <c r="O13" s="5" t="s">
        <v>12</v>
      </c>
      <c r="P13" s="5" t="s">
        <v>13</v>
      </c>
      <c r="Q13" s="5" t="s">
        <v>14</v>
      </c>
      <c r="R13" s="87"/>
      <c r="S13" s="28" t="s">
        <v>12</v>
      </c>
      <c r="T13" s="5" t="s">
        <v>13</v>
      </c>
      <c r="U13" s="5" t="s">
        <v>14</v>
      </c>
      <c r="V13" s="85"/>
    </row>
    <row r="14" spans="1:22" ht="15.7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5">
        <v>21</v>
      </c>
    </row>
    <row r="15" spans="1:22" ht="17.25" customHeight="1">
      <c r="A15" s="66" t="s">
        <v>16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6" t="s">
        <v>16</v>
      </c>
      <c r="N15" s="67"/>
      <c r="O15" s="67"/>
      <c r="P15" s="67"/>
      <c r="Q15" s="67"/>
      <c r="R15" s="67"/>
      <c r="S15" s="67"/>
      <c r="T15" s="67"/>
      <c r="U15" s="67"/>
      <c r="V15" s="68"/>
    </row>
    <row r="16" spans="1:22" ht="45">
      <c r="A16" s="7">
        <v>1</v>
      </c>
      <c r="B16" s="8" t="s">
        <v>82</v>
      </c>
      <c r="C16" s="9">
        <v>900</v>
      </c>
      <c r="D16" s="9">
        <v>90001</v>
      </c>
      <c r="E16" s="9" t="s">
        <v>83</v>
      </c>
      <c r="F16" s="9" t="s">
        <v>39</v>
      </c>
      <c r="G16" s="10">
        <v>3874000</v>
      </c>
      <c r="H16" s="10">
        <v>1200000</v>
      </c>
      <c r="I16" s="10">
        <v>0</v>
      </c>
      <c r="J16" s="10">
        <v>0</v>
      </c>
      <c r="K16" s="10"/>
      <c r="L16" s="10">
        <v>0</v>
      </c>
      <c r="M16" s="7">
        <v>1</v>
      </c>
      <c r="N16" s="10"/>
      <c r="O16" s="10"/>
      <c r="P16" s="10">
        <v>0</v>
      </c>
      <c r="Q16" s="10"/>
      <c r="R16" s="10">
        <v>2674000</v>
      </c>
      <c r="S16" s="10">
        <v>1374000</v>
      </c>
      <c r="T16" s="10">
        <v>0</v>
      </c>
      <c r="U16" s="10">
        <v>1300000</v>
      </c>
      <c r="V16" s="10"/>
    </row>
    <row r="17" spans="1:22" ht="45">
      <c r="A17" s="7">
        <v>2</v>
      </c>
      <c r="B17" s="8" t="s">
        <v>41</v>
      </c>
      <c r="C17" s="9">
        <v>900</v>
      </c>
      <c r="D17" s="9">
        <v>90001</v>
      </c>
      <c r="E17" s="9" t="s">
        <v>83</v>
      </c>
      <c r="F17" s="9" t="s">
        <v>39</v>
      </c>
      <c r="G17" s="10">
        <v>3655850</v>
      </c>
      <c r="H17" s="10">
        <v>155850</v>
      </c>
      <c r="I17" s="10">
        <v>0</v>
      </c>
      <c r="J17" s="10">
        <v>0</v>
      </c>
      <c r="K17" s="10"/>
      <c r="L17" s="10"/>
      <c r="M17" s="7">
        <v>2</v>
      </c>
      <c r="N17" s="10">
        <v>1750000</v>
      </c>
      <c r="O17" s="10">
        <v>875000</v>
      </c>
      <c r="P17" s="10">
        <v>0</v>
      </c>
      <c r="Q17" s="10">
        <v>875000</v>
      </c>
      <c r="R17" s="10">
        <v>1750000</v>
      </c>
      <c r="S17" s="10">
        <v>875000</v>
      </c>
      <c r="T17" s="10">
        <v>0</v>
      </c>
      <c r="U17" s="10">
        <v>875000</v>
      </c>
      <c r="V17" s="10"/>
    </row>
    <row r="18" spans="1:22" ht="33.75">
      <c r="A18" s="7">
        <v>3</v>
      </c>
      <c r="B18" s="8" t="s">
        <v>43</v>
      </c>
      <c r="C18" s="9">
        <v>900</v>
      </c>
      <c r="D18" s="9">
        <v>90001</v>
      </c>
      <c r="E18" s="9" t="s">
        <v>44</v>
      </c>
      <c r="F18" s="9" t="s">
        <v>45</v>
      </c>
      <c r="G18" s="10">
        <v>2354630</v>
      </c>
      <c r="H18" s="10">
        <v>54630</v>
      </c>
      <c r="I18" s="10"/>
      <c r="J18" s="10"/>
      <c r="K18" s="10"/>
      <c r="L18" s="10"/>
      <c r="M18" s="7">
        <v>3</v>
      </c>
      <c r="N18" s="10">
        <v>100000</v>
      </c>
      <c r="O18" s="10">
        <v>100000</v>
      </c>
      <c r="P18" s="10"/>
      <c r="Q18" s="10"/>
      <c r="R18" s="10">
        <v>2200000</v>
      </c>
      <c r="S18" s="10">
        <v>660000</v>
      </c>
      <c r="T18" s="10"/>
      <c r="U18" s="10">
        <v>1540000</v>
      </c>
      <c r="V18" s="10"/>
    </row>
    <row r="19" spans="1:23" ht="45">
      <c r="A19" s="7">
        <v>4</v>
      </c>
      <c r="B19" s="8" t="s">
        <v>46</v>
      </c>
      <c r="C19" s="9">
        <v>900</v>
      </c>
      <c r="D19" s="9">
        <v>90001</v>
      </c>
      <c r="E19" s="9" t="s">
        <v>84</v>
      </c>
      <c r="F19" s="9" t="s">
        <v>39</v>
      </c>
      <c r="G19" s="10">
        <v>1600000</v>
      </c>
      <c r="H19" s="10">
        <v>42000</v>
      </c>
      <c r="I19" s="10">
        <v>780000</v>
      </c>
      <c r="J19" s="10">
        <v>400000</v>
      </c>
      <c r="K19" s="10">
        <v>0</v>
      </c>
      <c r="L19" s="10">
        <v>380000</v>
      </c>
      <c r="M19" s="7">
        <v>4</v>
      </c>
      <c r="N19" s="10">
        <v>778000</v>
      </c>
      <c r="O19" s="10">
        <v>398000</v>
      </c>
      <c r="P19" s="10">
        <v>0</v>
      </c>
      <c r="Q19" s="10">
        <v>380000</v>
      </c>
      <c r="R19" s="10">
        <v>0</v>
      </c>
      <c r="S19" s="10">
        <v>0</v>
      </c>
      <c r="T19" s="10"/>
      <c r="U19" s="10">
        <v>0</v>
      </c>
      <c r="V19" s="57">
        <v>0</v>
      </c>
      <c r="W19" s="55"/>
    </row>
    <row r="20" spans="1:22" ht="45">
      <c r="A20" s="7">
        <v>5</v>
      </c>
      <c r="B20" s="8" t="s">
        <v>17</v>
      </c>
      <c r="C20" s="11" t="s">
        <v>18</v>
      </c>
      <c r="D20" s="11" t="s">
        <v>19</v>
      </c>
      <c r="E20" s="9" t="s">
        <v>42</v>
      </c>
      <c r="F20" s="9" t="s">
        <v>39</v>
      </c>
      <c r="G20" s="10">
        <v>1350000</v>
      </c>
      <c r="H20" s="10">
        <v>37000</v>
      </c>
      <c r="I20" s="10">
        <v>0</v>
      </c>
      <c r="J20" s="10">
        <v>0</v>
      </c>
      <c r="K20" s="10">
        <v>0</v>
      </c>
      <c r="L20" s="10"/>
      <c r="M20" s="7">
        <v>5</v>
      </c>
      <c r="N20" s="10">
        <v>0</v>
      </c>
      <c r="O20" s="10">
        <v>0</v>
      </c>
      <c r="P20" s="10"/>
      <c r="Q20" s="10">
        <v>0</v>
      </c>
      <c r="R20" s="10">
        <v>1313000</v>
      </c>
      <c r="S20" s="10">
        <v>660000</v>
      </c>
      <c r="T20" s="10">
        <v>0</v>
      </c>
      <c r="U20" s="10">
        <v>653000</v>
      </c>
      <c r="V20" s="10"/>
    </row>
    <row r="21" spans="1:22" ht="23.25" thickBot="1">
      <c r="A21" s="7">
        <v>6</v>
      </c>
      <c r="B21" s="12" t="s">
        <v>48</v>
      </c>
      <c r="C21" s="13">
        <v>900</v>
      </c>
      <c r="D21" s="13">
        <v>90001</v>
      </c>
      <c r="E21" s="13" t="s">
        <v>83</v>
      </c>
      <c r="F21" s="9" t="s">
        <v>39</v>
      </c>
      <c r="G21" s="14">
        <v>700000</v>
      </c>
      <c r="H21" s="14">
        <v>12000</v>
      </c>
      <c r="I21" s="14">
        <v>0</v>
      </c>
      <c r="J21" s="14">
        <v>0</v>
      </c>
      <c r="K21" s="14">
        <v>0</v>
      </c>
      <c r="L21" s="14"/>
      <c r="M21" s="7">
        <v>6</v>
      </c>
      <c r="N21" s="14">
        <v>0</v>
      </c>
      <c r="O21" s="14">
        <v>0</v>
      </c>
      <c r="P21" s="14">
        <v>0</v>
      </c>
      <c r="Q21" s="14">
        <v>0</v>
      </c>
      <c r="R21" s="14">
        <v>688000</v>
      </c>
      <c r="S21" s="14">
        <v>200000</v>
      </c>
      <c r="T21" s="14">
        <v>0</v>
      </c>
      <c r="U21" s="14">
        <v>488000</v>
      </c>
      <c r="V21" s="14"/>
    </row>
    <row r="22" spans="1:22" ht="14.25" thickBot="1" thickTop="1">
      <c r="A22" s="15"/>
      <c r="B22" s="16" t="s">
        <v>20</v>
      </c>
      <c r="C22" s="17"/>
      <c r="D22" s="17"/>
      <c r="E22" s="17"/>
      <c r="F22" s="17"/>
      <c r="G22" s="18">
        <f>SUM(G16:G21)</f>
        <v>13534480</v>
      </c>
      <c r="H22" s="18">
        <f aca="true" t="shared" si="0" ref="H22:V22">SUM(H16:H21)</f>
        <v>1501480</v>
      </c>
      <c r="I22" s="18">
        <f t="shared" si="0"/>
        <v>780000</v>
      </c>
      <c r="J22" s="18">
        <f t="shared" si="0"/>
        <v>400000</v>
      </c>
      <c r="K22" s="18">
        <f t="shared" si="0"/>
        <v>0</v>
      </c>
      <c r="L22" s="18">
        <f t="shared" si="0"/>
        <v>380000</v>
      </c>
      <c r="M22" s="18" t="s">
        <v>24</v>
      </c>
      <c r="N22" s="18">
        <f t="shared" si="0"/>
        <v>2628000</v>
      </c>
      <c r="O22" s="18">
        <f t="shared" si="0"/>
        <v>1373000</v>
      </c>
      <c r="P22" s="18">
        <f t="shared" si="0"/>
        <v>0</v>
      </c>
      <c r="Q22" s="18">
        <f t="shared" si="0"/>
        <v>1255000</v>
      </c>
      <c r="R22" s="18">
        <f t="shared" si="0"/>
        <v>8625000</v>
      </c>
      <c r="S22" s="18">
        <f t="shared" si="0"/>
        <v>3769000</v>
      </c>
      <c r="T22" s="18">
        <f t="shared" si="0"/>
        <v>0</v>
      </c>
      <c r="U22" s="18">
        <f t="shared" si="0"/>
        <v>4856000</v>
      </c>
      <c r="V22" s="18">
        <f t="shared" si="0"/>
        <v>0</v>
      </c>
    </row>
    <row r="23" spans="1:22" ht="13.5" thickTop="1">
      <c r="A23" s="41"/>
      <c r="B23" s="27"/>
      <c r="C23" s="29"/>
      <c r="D23" s="29"/>
      <c r="E23" s="29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2.75">
      <c r="A24" s="40"/>
      <c r="B24" s="31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2.75">
      <c r="A25" s="40"/>
      <c r="B25" s="31"/>
      <c r="C25" s="32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2.75">
      <c r="A26" s="40"/>
      <c r="B26" s="31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12.75">
      <c r="A27" s="40"/>
      <c r="B27" s="31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ht="12.75">
      <c r="A28" s="40"/>
      <c r="B28" s="31"/>
      <c r="C28" s="32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12.75">
      <c r="A29" s="40"/>
      <c r="B29" s="31"/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2.75">
      <c r="A30" s="40"/>
      <c r="B30" s="31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2.75">
      <c r="A31" s="40"/>
      <c r="B31" s="31"/>
      <c r="C31" s="32"/>
      <c r="D31" s="32"/>
      <c r="E31" s="32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ht="12.75">
      <c r="A32" s="94" t="s">
        <v>0</v>
      </c>
      <c r="B32" s="93" t="s">
        <v>8</v>
      </c>
      <c r="C32" s="94" t="s">
        <v>1</v>
      </c>
      <c r="D32" s="94" t="s">
        <v>2</v>
      </c>
      <c r="E32" s="93" t="s">
        <v>9</v>
      </c>
      <c r="F32" s="93" t="s">
        <v>10</v>
      </c>
      <c r="G32" s="93" t="s">
        <v>35</v>
      </c>
      <c r="H32" s="93" t="s">
        <v>80</v>
      </c>
      <c r="I32" s="94" t="s">
        <v>15</v>
      </c>
      <c r="J32" s="94"/>
      <c r="K32" s="94"/>
      <c r="L32" s="94"/>
      <c r="M32" s="94" t="s">
        <v>0</v>
      </c>
      <c r="N32" s="94" t="s">
        <v>40</v>
      </c>
      <c r="O32" s="94"/>
      <c r="P32" s="94"/>
      <c r="Q32" s="94"/>
      <c r="R32" s="94" t="s">
        <v>81</v>
      </c>
      <c r="S32" s="94"/>
      <c r="T32" s="94"/>
      <c r="U32" s="94"/>
      <c r="V32" s="93" t="s">
        <v>79</v>
      </c>
    </row>
    <row r="33" spans="1:22" ht="12.75">
      <c r="A33" s="94"/>
      <c r="B33" s="93"/>
      <c r="C33" s="94"/>
      <c r="D33" s="94"/>
      <c r="E33" s="93"/>
      <c r="F33" s="93"/>
      <c r="G33" s="93"/>
      <c r="H33" s="93"/>
      <c r="I33" s="95" t="s">
        <v>11</v>
      </c>
      <c r="J33" s="94" t="s">
        <v>36</v>
      </c>
      <c r="K33" s="94"/>
      <c r="L33" s="94"/>
      <c r="M33" s="94"/>
      <c r="N33" s="95" t="s">
        <v>11</v>
      </c>
      <c r="O33" s="94" t="s">
        <v>36</v>
      </c>
      <c r="P33" s="94"/>
      <c r="Q33" s="94"/>
      <c r="R33" s="95" t="s">
        <v>11</v>
      </c>
      <c r="S33" s="93" t="s">
        <v>36</v>
      </c>
      <c r="T33" s="93"/>
      <c r="U33" s="93"/>
      <c r="V33" s="93"/>
    </row>
    <row r="34" spans="1:22" ht="31.5">
      <c r="A34" s="94"/>
      <c r="B34" s="93"/>
      <c r="C34" s="94"/>
      <c r="D34" s="94"/>
      <c r="E34" s="93"/>
      <c r="F34" s="93"/>
      <c r="G34" s="93"/>
      <c r="H34" s="93"/>
      <c r="I34" s="95"/>
      <c r="J34" s="5" t="s">
        <v>12</v>
      </c>
      <c r="K34" s="5" t="s">
        <v>13</v>
      </c>
      <c r="L34" s="5" t="s">
        <v>14</v>
      </c>
      <c r="M34" s="94"/>
      <c r="N34" s="95"/>
      <c r="O34" s="5" t="s">
        <v>12</v>
      </c>
      <c r="P34" s="5" t="s">
        <v>13</v>
      </c>
      <c r="Q34" s="5" t="s">
        <v>14</v>
      </c>
      <c r="R34" s="95"/>
      <c r="S34" s="5" t="s">
        <v>12</v>
      </c>
      <c r="T34" s="5" t="s">
        <v>13</v>
      </c>
      <c r="U34" s="5" t="s">
        <v>14</v>
      </c>
      <c r="V34" s="93"/>
    </row>
    <row r="35" spans="1:22" ht="13.5" thickBot="1">
      <c r="A35" s="42">
        <v>1</v>
      </c>
      <c r="B35" s="42">
        <v>2</v>
      </c>
      <c r="C35" s="42">
        <v>3</v>
      </c>
      <c r="D35" s="42">
        <v>4</v>
      </c>
      <c r="E35" s="42">
        <v>5</v>
      </c>
      <c r="F35" s="42">
        <v>6</v>
      </c>
      <c r="G35" s="42">
        <v>7</v>
      </c>
      <c r="H35" s="42">
        <v>8</v>
      </c>
      <c r="I35" s="42">
        <v>9</v>
      </c>
      <c r="J35" s="42">
        <v>10</v>
      </c>
      <c r="K35" s="42">
        <v>11</v>
      </c>
      <c r="L35" s="42">
        <v>12</v>
      </c>
      <c r="M35" s="42">
        <v>1</v>
      </c>
      <c r="N35" s="42">
        <v>13</v>
      </c>
      <c r="O35" s="42">
        <v>14</v>
      </c>
      <c r="P35" s="42">
        <v>15</v>
      </c>
      <c r="Q35" s="42">
        <v>16</v>
      </c>
      <c r="R35" s="42">
        <v>17</v>
      </c>
      <c r="S35" s="42">
        <v>18</v>
      </c>
      <c r="T35" s="42">
        <v>19</v>
      </c>
      <c r="U35" s="42">
        <v>20</v>
      </c>
      <c r="V35" s="43">
        <v>21</v>
      </c>
    </row>
    <row r="36" spans="1:22" ht="27" customHeight="1" thickTop="1">
      <c r="A36" s="96" t="s">
        <v>21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96" t="s">
        <v>21</v>
      </c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67.5">
      <c r="A37" s="7">
        <v>1</v>
      </c>
      <c r="B37" s="8" t="s">
        <v>71</v>
      </c>
      <c r="C37" s="53">
        <v>600</v>
      </c>
      <c r="D37" s="9">
        <v>60016</v>
      </c>
      <c r="E37" s="9" t="s">
        <v>85</v>
      </c>
      <c r="F37" s="9" t="s">
        <v>39</v>
      </c>
      <c r="G37" s="10">
        <v>3024970</v>
      </c>
      <c r="H37" s="10">
        <v>24970</v>
      </c>
      <c r="I37" s="10"/>
      <c r="J37" s="10"/>
      <c r="K37" s="10"/>
      <c r="L37" s="10"/>
      <c r="M37" s="7">
        <v>1</v>
      </c>
      <c r="N37" s="10">
        <v>100000</v>
      </c>
      <c r="O37" s="10">
        <v>100000</v>
      </c>
      <c r="P37" s="10">
        <v>0</v>
      </c>
      <c r="Q37" s="10"/>
      <c r="R37" s="10">
        <v>1450000</v>
      </c>
      <c r="S37" s="10">
        <v>750000</v>
      </c>
      <c r="T37" s="10">
        <v>0</v>
      </c>
      <c r="U37" s="10">
        <v>700000</v>
      </c>
      <c r="V37" s="10">
        <v>1450000</v>
      </c>
    </row>
    <row r="38" spans="1:22" ht="93" customHeight="1">
      <c r="A38" s="7">
        <v>2</v>
      </c>
      <c r="B38" s="8" t="s">
        <v>73</v>
      </c>
      <c r="C38" s="53">
        <v>600</v>
      </c>
      <c r="D38" s="9">
        <v>60016</v>
      </c>
      <c r="E38" s="9" t="s">
        <v>49</v>
      </c>
      <c r="F38" s="9" t="s">
        <v>39</v>
      </c>
      <c r="G38" s="10">
        <v>3675121</v>
      </c>
      <c r="H38" s="10">
        <v>75121</v>
      </c>
      <c r="I38" s="10"/>
      <c r="J38" s="10"/>
      <c r="K38" s="10"/>
      <c r="L38" s="10"/>
      <c r="M38" s="7">
        <v>2</v>
      </c>
      <c r="N38" s="10"/>
      <c r="O38" s="10"/>
      <c r="P38" s="10">
        <v>0</v>
      </c>
      <c r="Q38" s="10"/>
      <c r="R38" s="10">
        <v>100000</v>
      </c>
      <c r="S38" s="10">
        <v>100000</v>
      </c>
      <c r="T38" s="10">
        <v>0</v>
      </c>
      <c r="U38" s="10"/>
      <c r="V38" s="10">
        <v>3500000</v>
      </c>
    </row>
    <row r="39" spans="1:22" ht="22.5">
      <c r="A39" s="7">
        <v>3</v>
      </c>
      <c r="B39" s="8" t="s">
        <v>111</v>
      </c>
      <c r="C39" s="53">
        <v>600</v>
      </c>
      <c r="D39" s="9">
        <v>60016</v>
      </c>
      <c r="E39" s="9" t="s">
        <v>47</v>
      </c>
      <c r="F39" s="9" t="s">
        <v>39</v>
      </c>
      <c r="G39" s="10">
        <v>2031000</v>
      </c>
      <c r="H39" s="10">
        <v>600000</v>
      </c>
      <c r="I39" s="10">
        <v>1431000</v>
      </c>
      <c r="J39" s="10">
        <v>716000</v>
      </c>
      <c r="K39" s="10">
        <v>715000</v>
      </c>
      <c r="L39" s="10"/>
      <c r="M39" s="7">
        <v>3</v>
      </c>
      <c r="N39" s="10">
        <v>0</v>
      </c>
      <c r="O39" s="10">
        <v>0</v>
      </c>
      <c r="P39" s="10">
        <v>0</v>
      </c>
      <c r="Q39" s="10"/>
      <c r="R39" s="10">
        <v>0</v>
      </c>
      <c r="S39" s="10">
        <v>0</v>
      </c>
      <c r="T39" s="10">
        <v>0</v>
      </c>
      <c r="U39" s="10"/>
      <c r="V39" s="10"/>
    </row>
    <row r="40" spans="1:22" ht="56.25">
      <c r="A40" s="7">
        <v>4</v>
      </c>
      <c r="B40" s="8" t="s">
        <v>86</v>
      </c>
      <c r="C40" s="53">
        <v>600</v>
      </c>
      <c r="D40" s="9">
        <v>60016</v>
      </c>
      <c r="E40" s="9" t="s">
        <v>87</v>
      </c>
      <c r="F40" s="9" t="s">
        <v>39</v>
      </c>
      <c r="G40" s="10">
        <v>3000000</v>
      </c>
      <c r="H40" s="10">
        <v>295000</v>
      </c>
      <c r="I40" s="10">
        <v>155000</v>
      </c>
      <c r="J40" s="10">
        <v>155000</v>
      </c>
      <c r="K40" s="10">
        <v>0</v>
      </c>
      <c r="L40" s="10"/>
      <c r="M40" s="7">
        <v>4</v>
      </c>
      <c r="N40" s="10">
        <v>250000</v>
      </c>
      <c r="O40" s="10">
        <v>250000</v>
      </c>
      <c r="P40" s="10"/>
      <c r="Q40" s="10"/>
      <c r="R40" s="10">
        <v>300000</v>
      </c>
      <c r="S40" s="10">
        <v>300000</v>
      </c>
      <c r="T40" s="10"/>
      <c r="U40" s="10"/>
      <c r="V40" s="10">
        <v>2000000</v>
      </c>
    </row>
    <row r="41" spans="1:22" ht="26.25" customHeight="1">
      <c r="A41" s="7">
        <v>5</v>
      </c>
      <c r="B41" s="8" t="s">
        <v>22</v>
      </c>
      <c r="C41" s="53"/>
      <c r="D41" s="9"/>
      <c r="E41" s="9" t="s">
        <v>88</v>
      </c>
      <c r="F41" s="9" t="s">
        <v>39</v>
      </c>
      <c r="G41" s="10">
        <v>3000000</v>
      </c>
      <c r="H41" s="10"/>
      <c r="I41" s="10"/>
      <c r="J41" s="10"/>
      <c r="K41" s="10">
        <v>0</v>
      </c>
      <c r="L41" s="10"/>
      <c r="M41" s="7">
        <v>5</v>
      </c>
      <c r="N41" s="10"/>
      <c r="O41" s="10"/>
      <c r="P41" s="10"/>
      <c r="Q41" s="10"/>
      <c r="R41" s="10">
        <v>0</v>
      </c>
      <c r="S41" s="10">
        <v>0</v>
      </c>
      <c r="T41" s="10">
        <v>0</v>
      </c>
      <c r="U41" s="10">
        <v>0</v>
      </c>
      <c r="V41" s="10">
        <v>3000000</v>
      </c>
    </row>
    <row r="42" spans="1:22" ht="22.5">
      <c r="A42" s="7">
        <v>6</v>
      </c>
      <c r="B42" s="8" t="s">
        <v>23</v>
      </c>
      <c r="C42" s="53"/>
      <c r="D42" s="9"/>
      <c r="E42" s="9" t="s">
        <v>89</v>
      </c>
      <c r="F42" s="9" t="s">
        <v>39</v>
      </c>
      <c r="G42" s="10">
        <v>4000000</v>
      </c>
      <c r="H42" s="10"/>
      <c r="I42" s="10"/>
      <c r="J42" s="10"/>
      <c r="K42" s="10">
        <v>0</v>
      </c>
      <c r="L42" s="10"/>
      <c r="M42" s="7">
        <v>6</v>
      </c>
      <c r="N42" s="10"/>
      <c r="O42" s="10"/>
      <c r="P42" s="10"/>
      <c r="Q42" s="10"/>
      <c r="R42" s="10">
        <v>0</v>
      </c>
      <c r="S42" s="10">
        <v>0</v>
      </c>
      <c r="T42" s="10">
        <v>0</v>
      </c>
      <c r="U42" s="10">
        <v>0</v>
      </c>
      <c r="V42" s="10">
        <v>4000000</v>
      </c>
    </row>
    <row r="43" spans="1:22" ht="33.75">
      <c r="A43" s="7">
        <v>7</v>
      </c>
      <c r="B43" s="8" t="s">
        <v>72</v>
      </c>
      <c r="C43" s="53">
        <v>600</v>
      </c>
      <c r="D43" s="9">
        <v>60016</v>
      </c>
      <c r="E43" s="9" t="s">
        <v>50</v>
      </c>
      <c r="F43" s="9" t="s">
        <v>39</v>
      </c>
      <c r="G43" s="10">
        <v>110000</v>
      </c>
      <c r="H43" s="10">
        <v>60000</v>
      </c>
      <c r="I43" s="10">
        <v>50000</v>
      </c>
      <c r="J43" s="10">
        <v>50000</v>
      </c>
      <c r="K43" s="10"/>
      <c r="L43" s="10"/>
      <c r="M43" s="7">
        <v>7</v>
      </c>
      <c r="N43" s="10">
        <v>0</v>
      </c>
      <c r="O43" s="10">
        <v>0</v>
      </c>
      <c r="P43" s="10"/>
      <c r="Q43" s="10"/>
      <c r="R43" s="10"/>
      <c r="S43" s="10"/>
      <c r="T43" s="10"/>
      <c r="U43" s="10"/>
      <c r="V43" s="10"/>
    </row>
    <row r="44" spans="1:22" ht="22.5">
      <c r="A44" s="7">
        <v>8</v>
      </c>
      <c r="B44" s="8" t="s">
        <v>76</v>
      </c>
      <c r="C44" s="53">
        <v>600</v>
      </c>
      <c r="D44" s="9">
        <v>60016</v>
      </c>
      <c r="E44" s="9" t="s">
        <v>50</v>
      </c>
      <c r="F44" s="9" t="s">
        <v>39</v>
      </c>
      <c r="G44" s="10">
        <v>95000</v>
      </c>
      <c r="H44" s="10">
        <v>51000</v>
      </c>
      <c r="I44" s="10">
        <v>44000</v>
      </c>
      <c r="J44" s="10">
        <v>8000</v>
      </c>
      <c r="K44" s="10">
        <v>36000</v>
      </c>
      <c r="L44" s="10"/>
      <c r="M44" s="7">
        <v>8</v>
      </c>
      <c r="N44" s="10">
        <v>0</v>
      </c>
      <c r="O44" s="10">
        <v>0</v>
      </c>
      <c r="P44" s="10"/>
      <c r="Q44" s="10"/>
      <c r="R44" s="10"/>
      <c r="S44" s="10"/>
      <c r="T44" s="10"/>
      <c r="U44" s="10"/>
      <c r="V44" s="10"/>
    </row>
    <row r="45" spans="1:22" ht="56.25">
      <c r="A45" s="7">
        <v>9</v>
      </c>
      <c r="B45" s="8" t="s">
        <v>90</v>
      </c>
      <c r="C45" s="53">
        <v>600</v>
      </c>
      <c r="D45" s="9">
        <v>60016</v>
      </c>
      <c r="E45" s="9" t="s">
        <v>55</v>
      </c>
      <c r="F45" s="9" t="s">
        <v>39</v>
      </c>
      <c r="G45" s="10">
        <v>350000</v>
      </c>
      <c r="H45" s="10"/>
      <c r="I45" s="10">
        <v>60000</v>
      </c>
      <c r="J45" s="10">
        <v>60000</v>
      </c>
      <c r="K45" s="10"/>
      <c r="L45" s="10"/>
      <c r="M45" s="7">
        <v>9</v>
      </c>
      <c r="N45" s="10">
        <v>165000</v>
      </c>
      <c r="O45" s="10">
        <v>165000</v>
      </c>
      <c r="P45" s="10"/>
      <c r="Q45" s="10"/>
      <c r="R45" s="10">
        <v>125000</v>
      </c>
      <c r="S45" s="10">
        <v>125000</v>
      </c>
      <c r="T45" s="10"/>
      <c r="U45" s="10"/>
      <c r="V45" s="10"/>
    </row>
    <row r="46" spans="1:22" ht="23.25" thickBot="1">
      <c r="A46" s="7">
        <v>10</v>
      </c>
      <c r="B46" s="44" t="s">
        <v>51</v>
      </c>
      <c r="C46" s="56">
        <v>754</v>
      </c>
      <c r="D46" s="45">
        <v>75411</v>
      </c>
      <c r="E46" s="45" t="s">
        <v>52</v>
      </c>
      <c r="F46" s="45" t="s">
        <v>39</v>
      </c>
      <c r="G46" s="46">
        <v>100000</v>
      </c>
      <c r="H46" s="46">
        <v>9470</v>
      </c>
      <c r="I46" s="46">
        <v>50000</v>
      </c>
      <c r="J46" s="46">
        <v>50000</v>
      </c>
      <c r="K46" s="46"/>
      <c r="L46" s="46"/>
      <c r="M46" s="7">
        <v>10</v>
      </c>
      <c r="N46" s="46">
        <v>40530</v>
      </c>
      <c r="O46" s="46">
        <v>40530</v>
      </c>
      <c r="P46" s="46"/>
      <c r="Q46" s="46"/>
      <c r="R46" s="46">
        <v>0</v>
      </c>
      <c r="S46" s="46">
        <v>0</v>
      </c>
      <c r="T46" s="46"/>
      <c r="U46" s="46"/>
      <c r="V46" s="46"/>
    </row>
    <row r="47" spans="1:22" ht="19.5" customHeight="1" thickBot="1" thickTop="1">
      <c r="A47" s="15" t="s">
        <v>24</v>
      </c>
      <c r="B47" s="16" t="s">
        <v>20</v>
      </c>
      <c r="C47" s="17"/>
      <c r="D47" s="17"/>
      <c r="E47" s="17"/>
      <c r="F47" s="17"/>
      <c r="G47" s="18">
        <f>SUM(G37:G46)</f>
        <v>19386091</v>
      </c>
      <c r="H47" s="18">
        <f aca="true" t="shared" si="1" ref="H47:V47">SUM(H37:H46)</f>
        <v>1115561</v>
      </c>
      <c r="I47" s="18">
        <f t="shared" si="1"/>
        <v>1790000</v>
      </c>
      <c r="J47" s="18">
        <f t="shared" si="1"/>
        <v>1039000</v>
      </c>
      <c r="K47" s="18">
        <f t="shared" si="1"/>
        <v>751000</v>
      </c>
      <c r="L47" s="18">
        <f t="shared" si="1"/>
        <v>0</v>
      </c>
      <c r="M47" s="18" t="s">
        <v>24</v>
      </c>
      <c r="N47" s="18">
        <f t="shared" si="1"/>
        <v>555530</v>
      </c>
      <c r="O47" s="18">
        <f t="shared" si="1"/>
        <v>555530</v>
      </c>
      <c r="P47" s="18">
        <f t="shared" si="1"/>
        <v>0</v>
      </c>
      <c r="Q47" s="18">
        <f t="shared" si="1"/>
        <v>0</v>
      </c>
      <c r="R47" s="18">
        <f t="shared" si="1"/>
        <v>1975000</v>
      </c>
      <c r="S47" s="18">
        <f t="shared" si="1"/>
        <v>1275000</v>
      </c>
      <c r="T47" s="18">
        <f t="shared" si="1"/>
        <v>0</v>
      </c>
      <c r="U47" s="18">
        <f t="shared" si="1"/>
        <v>700000</v>
      </c>
      <c r="V47" s="18">
        <f t="shared" si="1"/>
        <v>13950000</v>
      </c>
    </row>
    <row r="48" spans="1:22" ht="19.5" customHeight="1" thickTop="1">
      <c r="A48" s="41"/>
      <c r="B48" s="27"/>
      <c r="C48" s="29"/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19.5" customHeight="1">
      <c r="A49" s="40"/>
      <c r="B49" s="31"/>
      <c r="C49" s="32"/>
      <c r="D49" s="32"/>
      <c r="E49" s="32"/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2.75">
      <c r="A50" s="94" t="s">
        <v>0</v>
      </c>
      <c r="B50" s="83" t="s">
        <v>8</v>
      </c>
      <c r="C50" s="94" t="s">
        <v>1</v>
      </c>
      <c r="D50" s="94" t="s">
        <v>2</v>
      </c>
      <c r="E50" s="93" t="s">
        <v>9</v>
      </c>
      <c r="F50" s="83" t="s">
        <v>10</v>
      </c>
      <c r="G50" s="93" t="s">
        <v>35</v>
      </c>
      <c r="H50" s="83" t="s">
        <v>80</v>
      </c>
      <c r="I50" s="88" t="s">
        <v>15</v>
      </c>
      <c r="J50" s="89"/>
      <c r="K50" s="89"/>
      <c r="L50" s="89"/>
      <c r="M50" s="94" t="s">
        <v>0</v>
      </c>
      <c r="N50" s="88" t="s">
        <v>40</v>
      </c>
      <c r="O50" s="89"/>
      <c r="P50" s="89"/>
      <c r="Q50" s="89"/>
      <c r="R50" s="88" t="s">
        <v>81</v>
      </c>
      <c r="S50" s="89"/>
      <c r="T50" s="89"/>
      <c r="U50" s="90"/>
      <c r="V50" s="83" t="s">
        <v>79</v>
      </c>
    </row>
    <row r="51" spans="1:22" ht="12.75">
      <c r="A51" s="94"/>
      <c r="B51" s="84"/>
      <c r="C51" s="94"/>
      <c r="D51" s="94"/>
      <c r="E51" s="93"/>
      <c r="F51" s="84"/>
      <c r="G51" s="93"/>
      <c r="H51" s="84"/>
      <c r="I51" s="86" t="s">
        <v>11</v>
      </c>
      <c r="J51" s="88" t="s">
        <v>36</v>
      </c>
      <c r="K51" s="89"/>
      <c r="L51" s="90"/>
      <c r="M51" s="94"/>
      <c r="N51" s="86" t="s">
        <v>11</v>
      </c>
      <c r="O51" s="88" t="s">
        <v>36</v>
      </c>
      <c r="P51" s="89"/>
      <c r="Q51" s="90"/>
      <c r="R51" s="86" t="s">
        <v>11</v>
      </c>
      <c r="S51" s="91" t="s">
        <v>36</v>
      </c>
      <c r="T51" s="91"/>
      <c r="U51" s="92"/>
      <c r="V51" s="84"/>
    </row>
    <row r="52" spans="1:22" ht="31.5">
      <c r="A52" s="94"/>
      <c r="B52" s="85"/>
      <c r="C52" s="94"/>
      <c r="D52" s="94"/>
      <c r="E52" s="93"/>
      <c r="F52" s="85"/>
      <c r="G52" s="93"/>
      <c r="H52" s="85"/>
      <c r="I52" s="87"/>
      <c r="J52" s="5" t="s">
        <v>12</v>
      </c>
      <c r="K52" s="5" t="s">
        <v>13</v>
      </c>
      <c r="L52" s="5" t="s">
        <v>14</v>
      </c>
      <c r="M52" s="94"/>
      <c r="N52" s="87"/>
      <c r="O52" s="5" t="s">
        <v>12</v>
      </c>
      <c r="P52" s="5" t="s">
        <v>13</v>
      </c>
      <c r="Q52" s="5" t="s">
        <v>14</v>
      </c>
      <c r="R52" s="87"/>
      <c r="S52" s="28" t="s">
        <v>12</v>
      </c>
      <c r="T52" s="5" t="s">
        <v>13</v>
      </c>
      <c r="U52" s="5" t="s">
        <v>14</v>
      </c>
      <c r="V52" s="85"/>
    </row>
    <row r="53" spans="1:22" ht="12.7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4">
        <v>11</v>
      </c>
      <c r="L53" s="4">
        <v>12</v>
      </c>
      <c r="M53" s="4">
        <v>1</v>
      </c>
      <c r="N53" s="4">
        <v>13</v>
      </c>
      <c r="O53" s="4">
        <v>14</v>
      </c>
      <c r="P53" s="4">
        <v>15</v>
      </c>
      <c r="Q53" s="4">
        <v>16</v>
      </c>
      <c r="R53" s="4">
        <v>17</v>
      </c>
      <c r="S53" s="4">
        <v>18</v>
      </c>
      <c r="T53" s="4">
        <v>19</v>
      </c>
      <c r="U53" s="4">
        <v>20</v>
      </c>
      <c r="V53" s="5">
        <v>21</v>
      </c>
    </row>
    <row r="54" spans="1:22" ht="21.75" customHeight="1">
      <c r="A54" s="75" t="s">
        <v>25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5" t="s">
        <v>25</v>
      </c>
      <c r="N54" s="99"/>
      <c r="O54" s="99"/>
      <c r="P54" s="99"/>
      <c r="Q54" s="99"/>
      <c r="R54" s="99"/>
      <c r="S54" s="99"/>
      <c r="T54" s="99"/>
      <c r="U54" s="99"/>
      <c r="V54" s="100"/>
    </row>
    <row r="55" spans="1:22" ht="22.5">
      <c r="A55" s="7">
        <v>1</v>
      </c>
      <c r="B55" s="8" t="s">
        <v>64</v>
      </c>
      <c r="C55" s="52" t="s">
        <v>18</v>
      </c>
      <c r="D55" s="11" t="s">
        <v>65</v>
      </c>
      <c r="E55" s="9" t="s">
        <v>91</v>
      </c>
      <c r="F55" s="9" t="s">
        <v>39</v>
      </c>
      <c r="G55" s="10">
        <v>670000</v>
      </c>
      <c r="H55" s="48">
        <v>67000</v>
      </c>
      <c r="I55" s="10">
        <v>300000</v>
      </c>
      <c r="J55" s="10">
        <v>160000</v>
      </c>
      <c r="K55" s="10"/>
      <c r="L55" s="10">
        <v>140000</v>
      </c>
      <c r="M55" s="7">
        <v>1</v>
      </c>
      <c r="N55" s="10">
        <v>303000</v>
      </c>
      <c r="O55" s="10">
        <v>153000</v>
      </c>
      <c r="P55" s="10"/>
      <c r="Q55" s="10">
        <v>150000</v>
      </c>
      <c r="R55" s="10"/>
      <c r="S55" s="10"/>
      <c r="T55" s="10"/>
      <c r="U55" s="10"/>
      <c r="V55" s="10"/>
    </row>
    <row r="56" spans="1:22" ht="22.5">
      <c r="A56" s="7">
        <v>2</v>
      </c>
      <c r="B56" s="8" t="s">
        <v>66</v>
      </c>
      <c r="C56" s="52" t="s">
        <v>18</v>
      </c>
      <c r="D56" s="11" t="s">
        <v>65</v>
      </c>
      <c r="E56" s="9" t="s">
        <v>47</v>
      </c>
      <c r="F56" s="9" t="s">
        <v>39</v>
      </c>
      <c r="G56" s="10">
        <v>638000</v>
      </c>
      <c r="H56" s="47">
        <v>38000</v>
      </c>
      <c r="I56" s="10">
        <v>600000</v>
      </c>
      <c r="J56" s="10">
        <v>200000</v>
      </c>
      <c r="K56" s="10"/>
      <c r="L56" s="10">
        <v>400000</v>
      </c>
      <c r="M56" s="7">
        <v>2</v>
      </c>
      <c r="N56" s="10">
        <v>0</v>
      </c>
      <c r="O56" s="10">
        <v>0</v>
      </c>
      <c r="P56" s="10"/>
      <c r="Q56" s="10"/>
      <c r="R56" s="10"/>
      <c r="S56" s="10"/>
      <c r="T56" s="10"/>
      <c r="U56" s="10"/>
      <c r="V56" s="10"/>
    </row>
    <row r="57" spans="1:22" ht="22.5">
      <c r="A57" s="7">
        <v>3</v>
      </c>
      <c r="B57" s="8" t="s">
        <v>67</v>
      </c>
      <c r="C57" s="52" t="s">
        <v>18</v>
      </c>
      <c r="D57" s="11" t="s">
        <v>65</v>
      </c>
      <c r="E57" s="9" t="s">
        <v>42</v>
      </c>
      <c r="F57" s="9" t="s">
        <v>39</v>
      </c>
      <c r="G57" s="10">
        <v>670000</v>
      </c>
      <c r="H57" s="47">
        <v>39000</v>
      </c>
      <c r="I57" s="10">
        <v>0</v>
      </c>
      <c r="J57" s="10">
        <v>0</v>
      </c>
      <c r="K57" s="10"/>
      <c r="L57" s="10"/>
      <c r="M57" s="7">
        <v>3</v>
      </c>
      <c r="N57" s="10">
        <v>631000</v>
      </c>
      <c r="O57" s="10">
        <v>231000</v>
      </c>
      <c r="P57" s="10"/>
      <c r="Q57" s="10">
        <v>400000</v>
      </c>
      <c r="R57" s="10"/>
      <c r="S57" s="10"/>
      <c r="T57" s="10"/>
      <c r="U57" s="10"/>
      <c r="V57" s="10"/>
    </row>
    <row r="58" spans="1:22" ht="22.5">
      <c r="A58" s="7">
        <v>4</v>
      </c>
      <c r="B58" s="8" t="s">
        <v>68</v>
      </c>
      <c r="C58" s="52" t="s">
        <v>18</v>
      </c>
      <c r="D58" s="11" t="s">
        <v>65</v>
      </c>
      <c r="E58" s="9" t="s">
        <v>83</v>
      </c>
      <c r="F58" s="9" t="s">
        <v>39</v>
      </c>
      <c r="G58" s="10">
        <v>670000</v>
      </c>
      <c r="H58" s="47">
        <v>39000</v>
      </c>
      <c r="I58" s="10">
        <v>0</v>
      </c>
      <c r="J58" s="10">
        <v>0</v>
      </c>
      <c r="K58" s="10"/>
      <c r="L58" s="10"/>
      <c r="M58" s="7">
        <v>4</v>
      </c>
      <c r="N58" s="10">
        <v>0</v>
      </c>
      <c r="O58" s="10">
        <v>0</v>
      </c>
      <c r="P58" s="10"/>
      <c r="Q58" s="10"/>
      <c r="R58" s="10">
        <v>631000</v>
      </c>
      <c r="S58" s="10">
        <v>231000</v>
      </c>
      <c r="T58" s="10"/>
      <c r="U58" s="10">
        <v>400000</v>
      </c>
      <c r="V58" s="10"/>
    </row>
    <row r="59" spans="1:22" ht="22.5">
      <c r="A59" s="7">
        <v>5</v>
      </c>
      <c r="B59" s="8" t="s">
        <v>69</v>
      </c>
      <c r="C59" s="52" t="s">
        <v>18</v>
      </c>
      <c r="D59" s="11" t="s">
        <v>65</v>
      </c>
      <c r="E59" s="9">
        <v>2011</v>
      </c>
      <c r="F59" s="9" t="s">
        <v>39</v>
      </c>
      <c r="G59" s="10">
        <v>670000</v>
      </c>
      <c r="H59" s="49">
        <v>70000</v>
      </c>
      <c r="I59" s="10"/>
      <c r="J59" s="10"/>
      <c r="K59" s="10"/>
      <c r="L59" s="10"/>
      <c r="M59" s="7">
        <v>5</v>
      </c>
      <c r="N59" s="10"/>
      <c r="O59" s="10"/>
      <c r="P59" s="10"/>
      <c r="Q59" s="10"/>
      <c r="R59" s="10">
        <v>600000</v>
      </c>
      <c r="S59" s="10">
        <v>200000</v>
      </c>
      <c r="T59" s="10"/>
      <c r="U59" s="10">
        <v>400000</v>
      </c>
      <c r="V59" s="10"/>
    </row>
    <row r="60" spans="1:22" ht="22.5">
      <c r="A60" s="7">
        <v>6</v>
      </c>
      <c r="B60" s="8" t="s">
        <v>70</v>
      </c>
      <c r="C60" s="52" t="s">
        <v>18</v>
      </c>
      <c r="D60" s="11" t="s">
        <v>65</v>
      </c>
      <c r="E60" s="9">
        <v>2012</v>
      </c>
      <c r="F60" s="9" t="s">
        <v>39</v>
      </c>
      <c r="G60" s="10">
        <v>670000</v>
      </c>
      <c r="H60" s="49">
        <v>70000</v>
      </c>
      <c r="I60" s="10"/>
      <c r="J60" s="10"/>
      <c r="K60" s="10"/>
      <c r="L60" s="10"/>
      <c r="M60" s="7">
        <v>6</v>
      </c>
      <c r="N60" s="10"/>
      <c r="O60" s="10"/>
      <c r="P60" s="10"/>
      <c r="Q60" s="10"/>
      <c r="R60" s="10"/>
      <c r="S60" s="10"/>
      <c r="T60" s="10"/>
      <c r="U60" s="10"/>
      <c r="V60" s="10">
        <v>600000</v>
      </c>
    </row>
    <row r="61" spans="1:22" ht="22.5">
      <c r="A61" s="7">
        <v>7</v>
      </c>
      <c r="B61" s="8" t="s">
        <v>53</v>
      </c>
      <c r="C61" s="52" t="s">
        <v>26</v>
      </c>
      <c r="D61" s="11" t="s">
        <v>27</v>
      </c>
      <c r="E61" s="9" t="s">
        <v>54</v>
      </c>
      <c r="F61" s="9" t="s">
        <v>39</v>
      </c>
      <c r="G61" s="10">
        <v>13084000</v>
      </c>
      <c r="H61" s="48">
        <v>84000</v>
      </c>
      <c r="I61" s="10">
        <v>90000</v>
      </c>
      <c r="J61" s="10">
        <v>90000</v>
      </c>
      <c r="K61" s="10"/>
      <c r="L61" s="10"/>
      <c r="M61" s="7">
        <v>7</v>
      </c>
      <c r="N61" s="10">
        <v>500000</v>
      </c>
      <c r="O61" s="10">
        <v>500000</v>
      </c>
      <c r="P61" s="10"/>
      <c r="Q61" s="10"/>
      <c r="R61" s="10">
        <v>1000000</v>
      </c>
      <c r="S61" s="10">
        <v>1000000</v>
      </c>
      <c r="T61" s="10"/>
      <c r="U61" s="10"/>
      <c r="V61" s="10">
        <v>11410000</v>
      </c>
    </row>
    <row r="62" spans="1:22" ht="33.75">
      <c r="A62" s="7">
        <v>8</v>
      </c>
      <c r="B62" s="8" t="s">
        <v>112</v>
      </c>
      <c r="C62" s="52" t="s">
        <v>26</v>
      </c>
      <c r="D62" s="11" t="s">
        <v>27</v>
      </c>
      <c r="E62" s="9" t="s">
        <v>92</v>
      </c>
      <c r="F62" s="9" t="s">
        <v>39</v>
      </c>
      <c r="G62" s="10">
        <v>4500000</v>
      </c>
      <c r="H62" s="48"/>
      <c r="I62" s="10">
        <v>0</v>
      </c>
      <c r="J62" s="10">
        <v>0</v>
      </c>
      <c r="K62" s="10"/>
      <c r="L62" s="10"/>
      <c r="M62" s="7">
        <v>8</v>
      </c>
      <c r="N62" s="10">
        <v>120000</v>
      </c>
      <c r="O62" s="10">
        <v>120000</v>
      </c>
      <c r="P62" s="10"/>
      <c r="Q62" s="10"/>
      <c r="R62" s="10">
        <v>1460000</v>
      </c>
      <c r="S62" s="10">
        <v>980000</v>
      </c>
      <c r="T62" s="10">
        <v>480000</v>
      </c>
      <c r="U62" s="10"/>
      <c r="V62" s="10">
        <v>2920000</v>
      </c>
    </row>
    <row r="63" spans="1:22" ht="33.75">
      <c r="A63" s="7">
        <v>9</v>
      </c>
      <c r="B63" s="8" t="s">
        <v>93</v>
      </c>
      <c r="C63" s="52" t="s">
        <v>62</v>
      </c>
      <c r="D63" s="11" t="s">
        <v>63</v>
      </c>
      <c r="E63" s="9" t="s">
        <v>54</v>
      </c>
      <c r="F63" s="9" t="s">
        <v>39</v>
      </c>
      <c r="G63" s="10">
        <v>3000000</v>
      </c>
      <c r="H63" s="48">
        <v>110000</v>
      </c>
      <c r="I63" s="10">
        <v>100000</v>
      </c>
      <c r="J63" s="10">
        <v>100000</v>
      </c>
      <c r="K63" s="10"/>
      <c r="L63" s="10"/>
      <c r="M63" s="7">
        <v>9</v>
      </c>
      <c r="N63" s="10">
        <v>500000</v>
      </c>
      <c r="O63" s="10">
        <v>500000</v>
      </c>
      <c r="P63" s="10"/>
      <c r="Q63" s="10"/>
      <c r="R63" s="10">
        <v>500000</v>
      </c>
      <c r="S63" s="10">
        <v>500000</v>
      </c>
      <c r="T63" s="10"/>
      <c r="U63" s="10"/>
      <c r="V63" s="10">
        <v>1790000</v>
      </c>
    </row>
    <row r="64" spans="1:22" ht="12.75">
      <c r="A64" s="73">
        <v>10</v>
      </c>
      <c r="B64" s="77" t="s">
        <v>58</v>
      </c>
      <c r="C64" s="79" t="s">
        <v>28</v>
      </c>
      <c r="D64" s="81" t="s">
        <v>29</v>
      </c>
      <c r="E64" s="69" t="s">
        <v>59</v>
      </c>
      <c r="F64" s="69" t="s">
        <v>39</v>
      </c>
      <c r="G64" s="71">
        <v>2500000</v>
      </c>
      <c r="H64" s="71"/>
      <c r="I64" s="71"/>
      <c r="J64" s="71"/>
      <c r="K64" s="71"/>
      <c r="L64" s="71"/>
      <c r="M64" s="73">
        <v>10</v>
      </c>
      <c r="N64" s="71">
        <v>0</v>
      </c>
      <c r="O64" s="71">
        <v>0</v>
      </c>
      <c r="P64" s="71"/>
      <c r="Q64" s="71"/>
      <c r="R64" s="71">
        <v>1000000</v>
      </c>
      <c r="S64" s="71">
        <v>100000</v>
      </c>
      <c r="T64" s="14">
        <v>900000</v>
      </c>
      <c r="U64" s="71"/>
      <c r="V64" s="71">
        <v>1500000</v>
      </c>
    </row>
    <row r="65" spans="1:22" ht="12.75">
      <c r="A65" s="74"/>
      <c r="B65" s="78"/>
      <c r="C65" s="80"/>
      <c r="D65" s="82"/>
      <c r="E65" s="70"/>
      <c r="F65" s="70"/>
      <c r="G65" s="72"/>
      <c r="H65" s="72"/>
      <c r="I65" s="72"/>
      <c r="J65" s="72"/>
      <c r="K65" s="72"/>
      <c r="L65" s="72"/>
      <c r="M65" s="74"/>
      <c r="N65" s="72"/>
      <c r="O65" s="72"/>
      <c r="P65" s="72"/>
      <c r="Q65" s="72"/>
      <c r="R65" s="72"/>
      <c r="S65" s="72"/>
      <c r="T65" s="21" t="s">
        <v>74</v>
      </c>
      <c r="U65" s="72"/>
      <c r="V65" s="72"/>
    </row>
    <row r="66" spans="1:22" ht="22.5">
      <c r="A66" s="7">
        <v>11</v>
      </c>
      <c r="B66" s="8" t="s">
        <v>30</v>
      </c>
      <c r="C66" s="52" t="s">
        <v>31</v>
      </c>
      <c r="D66" s="11" t="s">
        <v>56</v>
      </c>
      <c r="E66" s="9" t="s">
        <v>55</v>
      </c>
      <c r="F66" s="9" t="s">
        <v>39</v>
      </c>
      <c r="G66" s="10">
        <v>3070000</v>
      </c>
      <c r="H66" s="48">
        <v>40000</v>
      </c>
      <c r="I66" s="10">
        <v>30000</v>
      </c>
      <c r="J66" s="10">
        <v>30000</v>
      </c>
      <c r="K66" s="10"/>
      <c r="L66" s="10"/>
      <c r="M66" s="7">
        <v>11</v>
      </c>
      <c r="N66" s="10">
        <v>1500000</v>
      </c>
      <c r="O66" s="10">
        <v>225000</v>
      </c>
      <c r="P66" s="10"/>
      <c r="Q66" s="10">
        <v>1275000</v>
      </c>
      <c r="R66" s="10">
        <v>1500000</v>
      </c>
      <c r="S66" s="10">
        <v>225000</v>
      </c>
      <c r="T66" s="10"/>
      <c r="U66" s="10">
        <v>1275000</v>
      </c>
      <c r="V66" s="10"/>
    </row>
    <row r="67" spans="1:22" ht="45">
      <c r="A67" s="7">
        <v>12</v>
      </c>
      <c r="B67" s="8" t="s">
        <v>32</v>
      </c>
      <c r="C67" s="53">
        <v>630</v>
      </c>
      <c r="D67" s="9">
        <v>63003</v>
      </c>
      <c r="E67" s="9" t="s">
        <v>55</v>
      </c>
      <c r="F67" s="9" t="s">
        <v>39</v>
      </c>
      <c r="G67" s="10">
        <v>4000000</v>
      </c>
      <c r="H67" s="48">
        <v>38000</v>
      </c>
      <c r="I67" s="10">
        <v>30000</v>
      </c>
      <c r="J67" s="10">
        <v>30000</v>
      </c>
      <c r="K67" s="10"/>
      <c r="L67" s="10"/>
      <c r="M67" s="7">
        <v>12</v>
      </c>
      <c r="N67" s="10">
        <v>500000</v>
      </c>
      <c r="O67" s="10">
        <v>250000</v>
      </c>
      <c r="P67" s="10"/>
      <c r="Q67" s="10">
        <v>250000</v>
      </c>
      <c r="R67" s="10">
        <v>1000000</v>
      </c>
      <c r="S67" s="10">
        <v>500000</v>
      </c>
      <c r="T67" s="10"/>
      <c r="U67" s="10">
        <v>500000</v>
      </c>
      <c r="V67" s="10">
        <v>2432000</v>
      </c>
    </row>
    <row r="68" spans="1:22" ht="27.75" customHeight="1">
      <c r="A68" s="7">
        <v>13</v>
      </c>
      <c r="B68" s="8" t="s">
        <v>34</v>
      </c>
      <c r="C68" s="53">
        <v>700</v>
      </c>
      <c r="D68" s="9">
        <v>70005</v>
      </c>
      <c r="E68" s="9" t="s">
        <v>94</v>
      </c>
      <c r="F68" s="9" t="s">
        <v>39</v>
      </c>
      <c r="G68" s="10">
        <v>290000</v>
      </c>
      <c r="H68" s="48">
        <v>88600</v>
      </c>
      <c r="I68" s="10"/>
      <c r="J68" s="10"/>
      <c r="K68" s="10"/>
      <c r="L68" s="10"/>
      <c r="M68" s="7">
        <v>13</v>
      </c>
      <c r="N68" s="10">
        <v>100000</v>
      </c>
      <c r="O68" s="10">
        <v>100000</v>
      </c>
      <c r="P68" s="10"/>
      <c r="Q68" s="10"/>
      <c r="R68" s="10">
        <v>101400</v>
      </c>
      <c r="S68" s="10">
        <v>101400</v>
      </c>
      <c r="T68" s="10"/>
      <c r="U68" s="10"/>
      <c r="V68" s="10"/>
    </row>
    <row r="69" spans="1:22" ht="22.5">
      <c r="A69" s="58">
        <v>14</v>
      </c>
      <c r="B69" s="12" t="s">
        <v>60</v>
      </c>
      <c r="C69" s="60">
        <v>801</v>
      </c>
      <c r="D69" s="13"/>
      <c r="E69" s="13" t="s">
        <v>92</v>
      </c>
      <c r="F69" s="13" t="s">
        <v>39</v>
      </c>
      <c r="G69" s="14">
        <v>0</v>
      </c>
      <c r="H69" s="61">
        <v>0</v>
      </c>
      <c r="I69" s="14">
        <v>0</v>
      </c>
      <c r="J69" s="14">
        <v>0</v>
      </c>
      <c r="K69" s="14">
        <v>0</v>
      </c>
      <c r="L69" s="14"/>
      <c r="M69" s="58">
        <v>14</v>
      </c>
      <c r="N69" s="14">
        <v>0</v>
      </c>
      <c r="O69" s="14">
        <v>0</v>
      </c>
      <c r="P69" s="14"/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/>
    </row>
    <row r="70" spans="1:22" ht="17.25" customHeight="1">
      <c r="A70" s="62" t="s">
        <v>95</v>
      </c>
      <c r="B70" s="44" t="s">
        <v>96</v>
      </c>
      <c r="C70" s="56"/>
      <c r="D70" s="45"/>
      <c r="E70" s="45"/>
      <c r="F70" s="45"/>
      <c r="G70" s="46">
        <v>520000</v>
      </c>
      <c r="H70" s="63">
        <v>14000</v>
      </c>
      <c r="I70" s="46"/>
      <c r="J70" s="46"/>
      <c r="K70" s="46"/>
      <c r="L70" s="46"/>
      <c r="M70" s="62" t="s">
        <v>95</v>
      </c>
      <c r="N70" s="46"/>
      <c r="O70" s="46"/>
      <c r="P70" s="46"/>
      <c r="Q70" s="46"/>
      <c r="R70" s="46">
        <v>506000</v>
      </c>
      <c r="S70" s="46">
        <v>256000</v>
      </c>
      <c r="T70" s="46"/>
      <c r="U70" s="46">
        <v>250000</v>
      </c>
      <c r="V70" s="46"/>
    </row>
    <row r="71" spans="1:22" ht="21.75" customHeight="1">
      <c r="A71" s="59" t="s">
        <v>97</v>
      </c>
      <c r="B71" s="19" t="s">
        <v>98</v>
      </c>
      <c r="C71" s="54"/>
      <c r="D71" s="20"/>
      <c r="E71" s="20"/>
      <c r="F71" s="20"/>
      <c r="G71" s="21">
        <v>510000</v>
      </c>
      <c r="H71" s="50">
        <v>18600</v>
      </c>
      <c r="I71" s="21"/>
      <c r="J71" s="21"/>
      <c r="K71" s="21"/>
      <c r="L71" s="21"/>
      <c r="M71" s="59" t="s">
        <v>97</v>
      </c>
      <c r="N71" s="21"/>
      <c r="O71" s="21"/>
      <c r="P71" s="21"/>
      <c r="Q71" s="21"/>
      <c r="R71" s="21"/>
      <c r="S71" s="21"/>
      <c r="T71" s="21"/>
      <c r="U71" s="21"/>
      <c r="V71" s="21">
        <v>491400</v>
      </c>
    </row>
    <row r="72" spans="1:22" ht="32.25" customHeight="1">
      <c r="A72" s="7">
        <v>15</v>
      </c>
      <c r="B72" s="19" t="s">
        <v>99</v>
      </c>
      <c r="C72" s="54">
        <v>926</v>
      </c>
      <c r="D72" s="20">
        <v>92695</v>
      </c>
      <c r="E72" s="20" t="s">
        <v>100</v>
      </c>
      <c r="F72" s="9" t="s">
        <v>39</v>
      </c>
      <c r="G72" s="21">
        <v>1195000</v>
      </c>
      <c r="H72" s="50">
        <v>0</v>
      </c>
      <c r="I72" s="21">
        <v>1195000</v>
      </c>
      <c r="J72" s="21">
        <v>415000</v>
      </c>
      <c r="K72" s="21">
        <v>780000</v>
      </c>
      <c r="L72" s="21"/>
      <c r="M72" s="7">
        <v>15</v>
      </c>
      <c r="N72" s="21">
        <v>0</v>
      </c>
      <c r="O72" s="21">
        <v>0</v>
      </c>
      <c r="P72" s="21"/>
      <c r="Q72" s="21"/>
      <c r="R72" s="21">
        <v>0</v>
      </c>
      <c r="S72" s="21">
        <v>0</v>
      </c>
      <c r="T72" s="21"/>
      <c r="U72" s="21">
        <v>0</v>
      </c>
      <c r="V72" s="21">
        <v>0</v>
      </c>
    </row>
    <row r="73" spans="1:22" ht="33.75" customHeight="1">
      <c r="A73" s="7">
        <v>16</v>
      </c>
      <c r="B73" s="19" t="s">
        <v>101</v>
      </c>
      <c r="C73" s="54">
        <v>926</v>
      </c>
      <c r="D73" s="20">
        <v>92695</v>
      </c>
      <c r="E73" s="20" t="s">
        <v>102</v>
      </c>
      <c r="F73" s="9" t="s">
        <v>39</v>
      </c>
      <c r="G73" s="21">
        <v>499830</v>
      </c>
      <c r="H73" s="50">
        <v>9830</v>
      </c>
      <c r="I73" s="21">
        <v>0</v>
      </c>
      <c r="J73" s="21">
        <v>0</v>
      </c>
      <c r="K73" s="21"/>
      <c r="L73" s="21"/>
      <c r="M73" s="7">
        <v>16</v>
      </c>
      <c r="N73" s="21">
        <v>0</v>
      </c>
      <c r="O73" s="21">
        <v>0</v>
      </c>
      <c r="P73" s="21"/>
      <c r="Q73" s="21">
        <v>0</v>
      </c>
      <c r="R73" s="21">
        <v>490000</v>
      </c>
      <c r="S73" s="21">
        <v>290000</v>
      </c>
      <c r="T73" s="21">
        <v>200000</v>
      </c>
      <c r="U73" s="21">
        <v>0</v>
      </c>
      <c r="V73" s="21"/>
    </row>
    <row r="74" spans="1:22" ht="27.75" customHeight="1">
      <c r="A74" s="7">
        <v>17</v>
      </c>
      <c r="B74" s="8" t="s">
        <v>103</v>
      </c>
      <c r="C74" s="53">
        <v>801</v>
      </c>
      <c r="D74" s="9">
        <v>0</v>
      </c>
      <c r="E74" s="9" t="s">
        <v>61</v>
      </c>
      <c r="F74" s="9" t="s">
        <v>39</v>
      </c>
      <c r="G74" s="10">
        <v>1500000</v>
      </c>
      <c r="H74" s="48">
        <v>11000</v>
      </c>
      <c r="I74" s="10">
        <v>0</v>
      </c>
      <c r="J74" s="10">
        <v>0</v>
      </c>
      <c r="K74" s="10">
        <v>0</v>
      </c>
      <c r="L74" s="10"/>
      <c r="M74" s="7">
        <v>17</v>
      </c>
      <c r="N74" s="10"/>
      <c r="O74" s="10">
        <v>0</v>
      </c>
      <c r="P74" s="10">
        <v>0</v>
      </c>
      <c r="Q74" s="10"/>
      <c r="R74" s="10">
        <v>700000</v>
      </c>
      <c r="S74" s="10">
        <v>350000</v>
      </c>
      <c r="T74" s="10">
        <v>0</v>
      </c>
      <c r="U74" s="10">
        <v>350000</v>
      </c>
      <c r="V74" s="10">
        <v>789000</v>
      </c>
    </row>
    <row r="75" spans="1:22" ht="12.75">
      <c r="A75" s="94" t="s">
        <v>0</v>
      </c>
      <c r="B75" s="83" t="s">
        <v>8</v>
      </c>
      <c r="C75" s="94" t="s">
        <v>1</v>
      </c>
      <c r="D75" s="94" t="s">
        <v>2</v>
      </c>
      <c r="E75" s="93" t="s">
        <v>9</v>
      </c>
      <c r="F75" s="83" t="s">
        <v>10</v>
      </c>
      <c r="G75" s="93" t="s">
        <v>35</v>
      </c>
      <c r="H75" s="83" t="s">
        <v>80</v>
      </c>
      <c r="I75" s="88" t="s">
        <v>15</v>
      </c>
      <c r="J75" s="89"/>
      <c r="K75" s="89"/>
      <c r="L75" s="89"/>
      <c r="M75" s="94" t="s">
        <v>0</v>
      </c>
      <c r="N75" s="88" t="s">
        <v>40</v>
      </c>
      <c r="O75" s="89"/>
      <c r="P75" s="89"/>
      <c r="Q75" s="89"/>
      <c r="R75" s="88" t="s">
        <v>81</v>
      </c>
      <c r="S75" s="89"/>
      <c r="T75" s="89"/>
      <c r="U75" s="90"/>
      <c r="V75" s="83" t="s">
        <v>79</v>
      </c>
    </row>
    <row r="76" spans="1:22" ht="12.75">
      <c r="A76" s="94"/>
      <c r="B76" s="84"/>
      <c r="C76" s="94"/>
      <c r="D76" s="94"/>
      <c r="E76" s="93"/>
      <c r="F76" s="84"/>
      <c r="G76" s="93"/>
      <c r="H76" s="84"/>
      <c r="I76" s="86" t="s">
        <v>11</v>
      </c>
      <c r="J76" s="88" t="s">
        <v>36</v>
      </c>
      <c r="K76" s="89"/>
      <c r="L76" s="90"/>
      <c r="M76" s="94"/>
      <c r="N76" s="86" t="s">
        <v>11</v>
      </c>
      <c r="O76" s="88" t="s">
        <v>36</v>
      </c>
      <c r="P76" s="89"/>
      <c r="Q76" s="90"/>
      <c r="R76" s="86" t="s">
        <v>11</v>
      </c>
      <c r="S76" s="91" t="s">
        <v>36</v>
      </c>
      <c r="T76" s="91"/>
      <c r="U76" s="92"/>
      <c r="V76" s="84"/>
    </row>
    <row r="77" spans="1:22" ht="31.5">
      <c r="A77" s="94"/>
      <c r="B77" s="85"/>
      <c r="C77" s="94"/>
      <c r="D77" s="94"/>
      <c r="E77" s="93"/>
      <c r="F77" s="85"/>
      <c r="G77" s="93"/>
      <c r="H77" s="85"/>
      <c r="I77" s="87"/>
      <c r="J77" s="5" t="s">
        <v>12</v>
      </c>
      <c r="K77" s="5" t="s">
        <v>13</v>
      </c>
      <c r="L77" s="5" t="s">
        <v>14</v>
      </c>
      <c r="M77" s="94"/>
      <c r="N77" s="87"/>
      <c r="O77" s="5" t="s">
        <v>12</v>
      </c>
      <c r="P77" s="5" t="s">
        <v>13</v>
      </c>
      <c r="Q77" s="5" t="s">
        <v>14</v>
      </c>
      <c r="R77" s="87"/>
      <c r="S77" s="28" t="s">
        <v>12</v>
      </c>
      <c r="T77" s="5" t="s">
        <v>13</v>
      </c>
      <c r="U77" s="5" t="s">
        <v>14</v>
      </c>
      <c r="V77" s="85"/>
    </row>
    <row r="78" spans="1:22" ht="12.75">
      <c r="A78" s="4">
        <v>1</v>
      </c>
      <c r="B78" s="4">
        <v>2</v>
      </c>
      <c r="C78" s="4">
        <v>3</v>
      </c>
      <c r="D78" s="4">
        <v>4</v>
      </c>
      <c r="E78" s="4">
        <v>5</v>
      </c>
      <c r="F78" s="4">
        <v>6</v>
      </c>
      <c r="G78" s="4">
        <v>7</v>
      </c>
      <c r="H78" s="4">
        <v>8</v>
      </c>
      <c r="I78" s="4">
        <v>9</v>
      </c>
      <c r="J78" s="4">
        <v>10</v>
      </c>
      <c r="K78" s="4">
        <v>11</v>
      </c>
      <c r="L78" s="4">
        <v>12</v>
      </c>
      <c r="M78" s="4">
        <v>1</v>
      </c>
      <c r="N78" s="4">
        <v>13</v>
      </c>
      <c r="O78" s="4">
        <v>14</v>
      </c>
      <c r="P78" s="4">
        <v>15</v>
      </c>
      <c r="Q78" s="4">
        <v>16</v>
      </c>
      <c r="R78" s="4">
        <v>17</v>
      </c>
      <c r="S78" s="4">
        <v>18</v>
      </c>
      <c r="T78" s="4">
        <v>19</v>
      </c>
      <c r="U78" s="4">
        <v>20</v>
      </c>
      <c r="V78" s="5">
        <v>21</v>
      </c>
    </row>
    <row r="79" spans="1:22" ht="51" customHeight="1">
      <c r="A79" s="7">
        <v>18</v>
      </c>
      <c r="B79" s="8" t="s">
        <v>57</v>
      </c>
      <c r="C79" s="53">
        <v>851</v>
      </c>
      <c r="D79" s="9">
        <v>85195</v>
      </c>
      <c r="E79" s="9" t="s">
        <v>104</v>
      </c>
      <c r="F79" s="9" t="s">
        <v>39</v>
      </c>
      <c r="G79" s="10">
        <v>533000</v>
      </c>
      <c r="H79" s="48">
        <v>3000</v>
      </c>
      <c r="I79" s="10">
        <v>50000</v>
      </c>
      <c r="J79" s="10">
        <v>50000</v>
      </c>
      <c r="K79" s="10"/>
      <c r="L79" s="10"/>
      <c r="M79" s="7">
        <v>18</v>
      </c>
      <c r="N79" s="10">
        <v>250000</v>
      </c>
      <c r="O79" s="10">
        <v>88000</v>
      </c>
      <c r="P79" s="10"/>
      <c r="Q79" s="10">
        <v>162000</v>
      </c>
      <c r="R79" s="10">
        <v>230000</v>
      </c>
      <c r="S79" s="10">
        <v>70000</v>
      </c>
      <c r="T79" s="10"/>
      <c r="U79" s="10">
        <v>160000</v>
      </c>
      <c r="V79" s="10">
        <v>0</v>
      </c>
    </row>
    <row r="80" spans="1:22" ht="22.5">
      <c r="A80" s="7">
        <v>19</v>
      </c>
      <c r="B80" s="8" t="s">
        <v>33</v>
      </c>
      <c r="C80" s="53">
        <v>921</v>
      </c>
      <c r="D80" s="9">
        <v>92109</v>
      </c>
      <c r="E80" s="9" t="s">
        <v>105</v>
      </c>
      <c r="F80" s="9" t="s">
        <v>39</v>
      </c>
      <c r="G80" s="10">
        <v>590000</v>
      </c>
      <c r="H80" s="48">
        <v>278000</v>
      </c>
      <c r="I80" s="10">
        <v>100000</v>
      </c>
      <c r="J80" s="10">
        <v>100000</v>
      </c>
      <c r="K80" s="10"/>
      <c r="L80" s="10"/>
      <c r="M80" s="7">
        <v>19</v>
      </c>
      <c r="N80" s="10">
        <v>100000</v>
      </c>
      <c r="O80" s="10">
        <v>100000</v>
      </c>
      <c r="P80" s="10"/>
      <c r="Q80" s="10"/>
      <c r="R80" s="10">
        <v>112000</v>
      </c>
      <c r="S80" s="10">
        <v>112000</v>
      </c>
      <c r="T80" s="10"/>
      <c r="U80" s="10"/>
      <c r="V80" s="10"/>
    </row>
    <row r="81" spans="1:22" ht="22.5">
      <c r="A81" s="7">
        <v>20</v>
      </c>
      <c r="B81" s="8" t="s">
        <v>106</v>
      </c>
      <c r="C81" s="53">
        <v>921</v>
      </c>
      <c r="D81" s="9">
        <v>92120</v>
      </c>
      <c r="E81" s="9" t="s">
        <v>107</v>
      </c>
      <c r="F81" s="9" t="s">
        <v>39</v>
      </c>
      <c r="G81" s="10">
        <v>3030000</v>
      </c>
      <c r="H81" s="48"/>
      <c r="I81" s="10"/>
      <c r="J81" s="10"/>
      <c r="K81" s="10"/>
      <c r="L81" s="10"/>
      <c r="M81" s="7">
        <v>20</v>
      </c>
      <c r="N81" s="10">
        <v>130000</v>
      </c>
      <c r="O81" s="10">
        <v>130000</v>
      </c>
      <c r="P81" s="10"/>
      <c r="Q81" s="10"/>
      <c r="R81" s="10">
        <v>1400000</v>
      </c>
      <c r="S81" s="10">
        <v>800000</v>
      </c>
      <c r="T81" s="10"/>
      <c r="U81" s="10">
        <v>600000</v>
      </c>
      <c r="V81" s="10">
        <v>1500000</v>
      </c>
    </row>
    <row r="82" spans="1:22" ht="22.5">
      <c r="A82" s="7">
        <v>21</v>
      </c>
      <c r="B82" s="8" t="s">
        <v>108</v>
      </c>
      <c r="C82" s="53">
        <v>720</v>
      </c>
      <c r="D82" s="9">
        <v>72095</v>
      </c>
      <c r="E82" s="9" t="s">
        <v>109</v>
      </c>
      <c r="F82" s="9" t="s">
        <v>110</v>
      </c>
      <c r="G82" s="10">
        <v>550000</v>
      </c>
      <c r="H82" s="48"/>
      <c r="I82" s="10"/>
      <c r="J82" s="10"/>
      <c r="K82" s="10"/>
      <c r="L82" s="10"/>
      <c r="M82" s="7">
        <v>21</v>
      </c>
      <c r="N82" s="10">
        <v>250000</v>
      </c>
      <c r="O82" s="10">
        <v>250000</v>
      </c>
      <c r="P82" s="10"/>
      <c r="Q82" s="10"/>
      <c r="R82" s="10">
        <v>300000</v>
      </c>
      <c r="S82" s="10">
        <v>300000</v>
      </c>
      <c r="T82" s="10"/>
      <c r="U82" s="10"/>
      <c r="V82" s="10"/>
    </row>
    <row r="83" spans="1:22" ht="12.75">
      <c r="A83" s="22"/>
      <c r="B83" s="23" t="s">
        <v>20</v>
      </c>
      <c r="C83" s="24"/>
      <c r="D83" s="24"/>
      <c r="E83" s="24"/>
      <c r="F83" s="24"/>
      <c r="G83" s="25">
        <f>G82+G81+G80+G79+G74+G73+G72+G71+G70+G69+G68+G67+G66+G64+G63+G62+G61+G60+G59+G58+G57+G56+G55</f>
        <v>43359830</v>
      </c>
      <c r="H83" s="25">
        <f aca="true" t="shared" si="2" ref="H83:V83">H82+H81+H80+H79+H74+H73+H72+H71+H70+H69+H68+H67+H66+H64+H63+H62+H61+H60+H59+H58+H57+H56+H55</f>
        <v>1018030</v>
      </c>
      <c r="I83" s="25">
        <f t="shared" si="2"/>
        <v>2495000</v>
      </c>
      <c r="J83" s="25">
        <f t="shared" si="2"/>
        <v>1175000</v>
      </c>
      <c r="K83" s="25">
        <f t="shared" si="2"/>
        <v>780000</v>
      </c>
      <c r="L83" s="25">
        <f t="shared" si="2"/>
        <v>540000</v>
      </c>
      <c r="M83" s="25" t="s">
        <v>24</v>
      </c>
      <c r="N83" s="25">
        <f t="shared" si="2"/>
        <v>4884000</v>
      </c>
      <c r="O83" s="25">
        <f t="shared" si="2"/>
        <v>2647000</v>
      </c>
      <c r="P83" s="25">
        <f t="shared" si="2"/>
        <v>0</v>
      </c>
      <c r="Q83" s="25">
        <f t="shared" si="2"/>
        <v>2237000</v>
      </c>
      <c r="R83" s="25">
        <f t="shared" si="2"/>
        <v>11530400</v>
      </c>
      <c r="S83" s="25">
        <f t="shared" si="2"/>
        <v>6015400</v>
      </c>
      <c r="T83" s="25">
        <f t="shared" si="2"/>
        <v>1580000</v>
      </c>
      <c r="U83" s="25">
        <f t="shared" si="2"/>
        <v>3935000</v>
      </c>
      <c r="V83" s="25">
        <f t="shared" si="2"/>
        <v>23432400</v>
      </c>
    </row>
    <row r="84" spans="1:22" ht="12.75">
      <c r="A84" s="34"/>
      <c r="B84" s="35"/>
      <c r="C84" s="36"/>
      <c r="D84" s="36"/>
      <c r="E84" s="36"/>
      <c r="F84" s="36"/>
      <c r="G84" s="37"/>
      <c r="H84" s="51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8"/>
    </row>
    <row r="85" spans="1:22" ht="12.75">
      <c r="A85" s="88" t="s">
        <v>3</v>
      </c>
      <c r="B85" s="89"/>
      <c r="C85" s="89"/>
      <c r="D85" s="89"/>
      <c r="E85" s="90"/>
      <c r="F85" s="6"/>
      <c r="G85" s="26">
        <f aca="true" t="shared" si="3" ref="G85:L85">G83+G47+G22</f>
        <v>76280401</v>
      </c>
      <c r="H85" s="26">
        <f t="shared" si="3"/>
        <v>3635071</v>
      </c>
      <c r="I85" s="26">
        <f t="shared" si="3"/>
        <v>5065000</v>
      </c>
      <c r="J85" s="26">
        <f t="shared" si="3"/>
        <v>2614000</v>
      </c>
      <c r="K85" s="26">
        <f t="shared" si="3"/>
        <v>1531000</v>
      </c>
      <c r="L85" s="26">
        <f t="shared" si="3"/>
        <v>920000</v>
      </c>
      <c r="M85" s="26" t="s">
        <v>24</v>
      </c>
      <c r="N85" s="26">
        <f aca="true" t="shared" si="4" ref="N85:V85">N83+N47+N22</f>
        <v>8067530</v>
      </c>
      <c r="O85" s="26">
        <f t="shared" si="4"/>
        <v>4575530</v>
      </c>
      <c r="P85" s="26">
        <f t="shared" si="4"/>
        <v>0</v>
      </c>
      <c r="Q85" s="26">
        <f t="shared" si="4"/>
        <v>3492000</v>
      </c>
      <c r="R85" s="26">
        <f t="shared" si="4"/>
        <v>22130400</v>
      </c>
      <c r="S85" s="26">
        <f t="shared" si="4"/>
        <v>11059400</v>
      </c>
      <c r="T85" s="26">
        <f t="shared" si="4"/>
        <v>1580000</v>
      </c>
      <c r="U85" s="26">
        <f t="shared" si="4"/>
        <v>9491000</v>
      </c>
      <c r="V85" s="26">
        <f t="shared" si="4"/>
        <v>37382400</v>
      </c>
    </row>
    <row r="87" spans="1:13" ht="12.75">
      <c r="A87" s="3" t="s">
        <v>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 t="s">
        <v>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 t="s">
        <v>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 t="s">
        <v>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 t="s">
        <v>24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</sheetData>
  <sheetProtection/>
  <mergeCells count="106">
    <mergeCell ref="V75:V77"/>
    <mergeCell ref="I76:I77"/>
    <mergeCell ref="J76:L76"/>
    <mergeCell ref="N76:N77"/>
    <mergeCell ref="O76:Q76"/>
    <mergeCell ref="R76:R77"/>
    <mergeCell ref="S76:U76"/>
    <mergeCell ref="I75:L75"/>
    <mergeCell ref="M75:M77"/>
    <mergeCell ref="N75:Q75"/>
    <mergeCell ref="A75:A77"/>
    <mergeCell ref="B75:B77"/>
    <mergeCell ref="C75:C77"/>
    <mergeCell ref="D75:D77"/>
    <mergeCell ref="R75:U75"/>
    <mergeCell ref="E75:E77"/>
    <mergeCell ref="F75:F77"/>
    <mergeCell ref="G75:G77"/>
    <mergeCell ref="H75:H77"/>
    <mergeCell ref="M36:V36"/>
    <mergeCell ref="M54:V54"/>
    <mergeCell ref="A9:L9"/>
    <mergeCell ref="M11:M13"/>
    <mergeCell ref="M32:M34"/>
    <mergeCell ref="M50:M52"/>
    <mergeCell ref="M9:V9"/>
    <mergeCell ref="A36:L36"/>
    <mergeCell ref="A15:L15"/>
    <mergeCell ref="M15:V15"/>
    <mergeCell ref="V11:V13"/>
    <mergeCell ref="F11:F13"/>
    <mergeCell ref="H11:H13"/>
    <mergeCell ref="N11:Q11"/>
    <mergeCell ref="R11:U11"/>
    <mergeCell ref="I12:I13"/>
    <mergeCell ref="S12:U12"/>
    <mergeCell ref="R12:R13"/>
    <mergeCell ref="A32:A34"/>
    <mergeCell ref="B32:B34"/>
    <mergeCell ref="A85:E85"/>
    <mergeCell ref="I11:L11"/>
    <mergeCell ref="A11:A13"/>
    <mergeCell ref="C11:C13"/>
    <mergeCell ref="D11:D13"/>
    <mergeCell ref="B11:B13"/>
    <mergeCell ref="E11:E13"/>
    <mergeCell ref="G11:G13"/>
    <mergeCell ref="C32:C34"/>
    <mergeCell ref="J12:L12"/>
    <mergeCell ref="O12:Q12"/>
    <mergeCell ref="N12:N13"/>
    <mergeCell ref="D32:D34"/>
    <mergeCell ref="E32:E34"/>
    <mergeCell ref="F32:F34"/>
    <mergeCell ref="G32:G34"/>
    <mergeCell ref="H32:H34"/>
    <mergeCell ref="I32:L32"/>
    <mergeCell ref="N32:Q32"/>
    <mergeCell ref="R32:U32"/>
    <mergeCell ref="I33:I34"/>
    <mergeCell ref="J33:L33"/>
    <mergeCell ref="N33:N34"/>
    <mergeCell ref="O33:Q33"/>
    <mergeCell ref="R33:R34"/>
    <mergeCell ref="S33:U33"/>
    <mergeCell ref="V32:V34"/>
    <mergeCell ref="A50:A52"/>
    <mergeCell ref="B50:B52"/>
    <mergeCell ref="C50:C52"/>
    <mergeCell ref="D50:D52"/>
    <mergeCell ref="E50:E52"/>
    <mergeCell ref="F50:F52"/>
    <mergeCell ref="G50:G52"/>
    <mergeCell ref="H50:H52"/>
    <mergeCell ref="I50:L50"/>
    <mergeCell ref="V50:V52"/>
    <mergeCell ref="I51:I52"/>
    <mergeCell ref="J51:L51"/>
    <mergeCell ref="N51:N52"/>
    <mergeCell ref="O51:Q51"/>
    <mergeCell ref="R51:R52"/>
    <mergeCell ref="S51:U51"/>
    <mergeCell ref="N50:Q50"/>
    <mergeCell ref="R50:U50"/>
    <mergeCell ref="A54:L54"/>
    <mergeCell ref="I64:I65"/>
    <mergeCell ref="J64:J65"/>
    <mergeCell ref="K64:K65"/>
    <mergeCell ref="A64:A65"/>
    <mergeCell ref="B64:B65"/>
    <mergeCell ref="C64:C65"/>
    <mergeCell ref="D64:D65"/>
    <mergeCell ref="L64:L65"/>
    <mergeCell ref="E64:E65"/>
    <mergeCell ref="N64:N65"/>
    <mergeCell ref="O64:O65"/>
    <mergeCell ref="P64:P65"/>
    <mergeCell ref="V64:V65"/>
    <mergeCell ref="Q64:Q65"/>
    <mergeCell ref="R64:R65"/>
    <mergeCell ref="S64:S65"/>
    <mergeCell ref="U64:U65"/>
    <mergeCell ref="F64:F65"/>
    <mergeCell ref="G64:G65"/>
    <mergeCell ref="H64:H65"/>
    <mergeCell ref="M64:M65"/>
  </mergeCells>
  <printOptions/>
  <pageMargins left="0.5905511811023623" right="0.5905511811023623" top="0.1968503937007874" bottom="0" header="0.5118110236220472" footer="0.5118110236220472"/>
  <pageSetup firstPageNumber="36" useFirstPageNumber="1" horizontalDpi="300" verticalDpi="300" orientation="landscape" pageOrder="overThenDown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2008-12-30T13:24:41Z</cp:lastPrinted>
  <dcterms:created xsi:type="dcterms:W3CDTF">2006-11-09T11:35:10Z</dcterms:created>
  <dcterms:modified xsi:type="dcterms:W3CDTF">2008-12-30T13:24:46Z</dcterms:modified>
  <cp:category/>
  <cp:version/>
  <cp:contentType/>
  <cp:contentStatus/>
</cp:coreProperties>
</file>