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<sst xmlns="http://schemas.openxmlformats.org/spreadsheetml/2006/main" count="56" uniqueCount="46">
  <si>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Dz.</t>
  </si>
  <si>
    <t>Rozdz.</t>
  </si>
  <si>
    <t>Treść</t>
  </si>
  <si>
    <t>§</t>
  </si>
  <si>
    <t>Zwiększenie</t>
  </si>
  <si>
    <t>Zmniejszenie</t>
  </si>
  <si>
    <t>Plan po zmianie</t>
  </si>
  <si>
    <t>Załącznik Nr 2</t>
  </si>
  <si>
    <t>Wójta Gminy Chełmża</t>
  </si>
  <si>
    <t>Plan wydatków</t>
  </si>
  <si>
    <t>zmieniający Uchwałę Nr XLVIII/323/09</t>
  </si>
  <si>
    <t xml:space="preserve">z dnia 18 grudnia 2009 r. </t>
  </si>
  <si>
    <t>Zakup materiałów i wyposażenia</t>
  </si>
  <si>
    <t xml:space="preserve">budżetowych na 2010 rok </t>
  </si>
  <si>
    <t>Plan na 2010</t>
  </si>
  <si>
    <t>ADMINISTARCJA PUBLICZNA</t>
  </si>
  <si>
    <t>Pozostała działalność</t>
  </si>
  <si>
    <t>Zakup usług remontowych</t>
  </si>
  <si>
    <t>Zakup usług pozostałych</t>
  </si>
  <si>
    <t>OŚWIATA I WYCHOWANIE</t>
  </si>
  <si>
    <t>OCHRONA ZDROWIA</t>
  </si>
  <si>
    <t>Wynagrodzenia bezoosobowe</t>
  </si>
  <si>
    <t>Przeciwdziałanie alkoholizmowi</t>
  </si>
  <si>
    <t>KULTURA I OCHRONA DZIEDZICTWA NARODOWEGO</t>
  </si>
  <si>
    <t>Domy i ośrodki kultury, świetlice i kluby</t>
  </si>
  <si>
    <t>Ogółem</t>
  </si>
  <si>
    <t>RAZEM WYDATKI</t>
  </si>
  <si>
    <t>do Zarządzenia Nr 74/10</t>
  </si>
  <si>
    <t>z dnia 15 września 2010</t>
  </si>
  <si>
    <t>POMOC SPOŁECZNA</t>
  </si>
  <si>
    <t>Świadczenia rodzinne, świadczenia z funduszu alimentacyjnego oraz składki na ubezpieczenia emerytalne i rentowe z ubezpieczenia społecznego</t>
  </si>
  <si>
    <t>Zakup akcesoriów komputerowych, w tym programów i licencji</t>
  </si>
  <si>
    <t>Ośrodki pomocy społecznej</t>
  </si>
  <si>
    <t>Wpłaty na Państwowy Fundusz Rehabilitacji Osób Niepełnosprawnych</t>
  </si>
  <si>
    <t>Promocja jednostek samorządu terytorialnego</t>
  </si>
  <si>
    <t>RÓŻNE ROZLICZENIA</t>
  </si>
  <si>
    <t>Rezerwy ogólne i celowe</t>
  </si>
  <si>
    <t>Dowożenie uczniów do szkoły</t>
  </si>
  <si>
    <t>GOSPODARKA KOMUNALNA I OCHRONA ŚRODOWISKA</t>
  </si>
  <si>
    <t>Utrzymanie zieleni w miastach i gminach</t>
  </si>
  <si>
    <t>Wydatki osobowe niezaliczone do wynagrodzeń</t>
  </si>
  <si>
    <t>Różne opłaty i składki</t>
  </si>
  <si>
    <t>Szkolenia pracowników niebędących członkami korpusu służby cywilnej</t>
  </si>
  <si>
    <t>Opłaty z tytułu zakupu usług telekomunikacyjnych świadczonych w stacjonarnej publicznej sieci telefonicznej</t>
  </si>
  <si>
    <t>Wynagrodzenia bezosobowe pracowników</t>
  </si>
  <si>
    <t>Rezerwy (ogólna 88.256; kryzysowa 30.000; celowa 75.000)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</si>
</sst>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3">
      <selection activeCell="B18" sqref="B18:D18"/>
    </sheetView>
  </sheetViews>
  <sheetFormatPr defaultColWidth="8.796875" defaultRowHeight="14.25"/>
  <cols>
    <col min="1" max="1" width="4.09765625" style="0" customWidth="1"/>
    <col min="2" max="2" width="6.69921875" style="0" customWidth="1"/>
    <col min="3" max="3" width="4.8984375" style="0" customWidth="1"/>
    <col min="4" max="4" width="23.8984375" style="0" customWidth="1"/>
    <col min="5" max="5" width="10.19921875" style="0" customWidth="1"/>
    <col min="6" max="6" width="9.8984375" style="0" customWidth="1"/>
    <col min="7" max="7" width="9.3984375" style="0" customWidth="1"/>
    <col min="8" max="8" width="9.8984375" style="0" customWidth="1"/>
    <col min="12" max="12" width="9.8984375" style="0" bestFit="1" customWidth="1"/>
    <col min="15" max="15" width="9.8984375" style="0" bestFit="1" customWidth="1"/>
  </cols>
  <sheetData>
    <row r="1" spans="1:8" ht="14.25">
      <c r="A1" s="1"/>
      <c r="B1" s="1"/>
      <c r="C1" s="1"/>
      <c r="D1" s="1"/>
      <c r="E1" s="1"/>
      <c r="F1" s="2" t="s">
        <v>7</v>
      </c>
      <c r="G1" s="2"/>
      <c r="H1" s="2"/>
    </row>
    <row r="2" spans="1:8" ht="14.25">
      <c r="A2" s="1"/>
      <c r="B2" s="1"/>
      <c r="C2" s="1"/>
      <c r="D2" s="1"/>
      <c r="E2" s="1"/>
      <c r="F2" s="2" t="s">
        <v>27</v>
      </c>
      <c r="G2" s="2"/>
      <c r="H2" s="2"/>
    </row>
    <row r="3" spans="1:8" ht="14.25">
      <c r="A3" s="1"/>
      <c r="B3" s="1"/>
      <c r="C3" s="1"/>
      <c r="D3" s="1"/>
      <c r="E3" s="1"/>
      <c r="F3" s="2" t="s">
        <v>8</v>
      </c>
      <c r="G3" s="2"/>
      <c r="H3" s="2"/>
    </row>
    <row r="4" spans="1:8" ht="14.25">
      <c r="A4" s="1"/>
      <c r="B4" s="1"/>
      <c r="C4" s="1"/>
      <c r="D4" s="1"/>
      <c r="E4" s="1"/>
      <c r="F4" s="2" t="s">
        <v>28</v>
      </c>
      <c r="G4" s="2"/>
      <c r="H4" s="2"/>
    </row>
    <row r="5" spans="1:8" ht="14.25">
      <c r="A5" s="1"/>
      <c r="B5" s="1"/>
      <c r="C5" s="1"/>
      <c r="D5" s="1"/>
      <c r="E5" s="1"/>
      <c r="F5" s="2" t="s">
        <v>10</v>
      </c>
      <c r="G5" s="2"/>
      <c r="H5" s="2"/>
    </row>
    <row r="6" spans="1:8" ht="14.25">
      <c r="A6" s="1"/>
      <c r="B6" s="1"/>
      <c r="C6" s="1"/>
      <c r="D6" s="1"/>
      <c r="E6" s="1"/>
      <c r="F6" s="2" t="s">
        <v>11</v>
      </c>
      <c r="G6" s="2"/>
      <c r="H6" s="2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4.25">
      <c r="A8" s="80" t="s">
        <v>9</v>
      </c>
      <c r="B8" s="80"/>
      <c r="C8" s="80"/>
      <c r="D8" s="80"/>
      <c r="E8" s="80"/>
      <c r="F8" s="80"/>
      <c r="G8" s="80"/>
      <c r="H8" s="80"/>
    </row>
    <row r="9" spans="1:8" ht="14.25">
      <c r="A9" s="81" t="s">
        <v>13</v>
      </c>
      <c r="B9" s="80"/>
      <c r="C9" s="80"/>
      <c r="D9" s="80"/>
      <c r="E9" s="80"/>
      <c r="F9" s="80"/>
      <c r="G9" s="80"/>
      <c r="H9" s="80"/>
    </row>
    <row r="11" spans="1:8" ht="38.25" customHeight="1" thickBot="1">
      <c r="A11" s="29" t="s">
        <v>0</v>
      </c>
      <c r="B11" s="30" t="s">
        <v>1</v>
      </c>
      <c r="C11" s="30" t="s">
        <v>3</v>
      </c>
      <c r="D11" s="30" t="s">
        <v>2</v>
      </c>
      <c r="E11" s="31" t="s">
        <v>14</v>
      </c>
      <c r="F11" s="32" t="s">
        <v>4</v>
      </c>
      <c r="G11" s="32" t="s">
        <v>5</v>
      </c>
      <c r="H11" s="31" t="s">
        <v>6</v>
      </c>
    </row>
    <row r="12" spans="1:8" ht="38.25" customHeight="1" thickBot="1" thickTop="1">
      <c r="A12" s="28">
        <v>750</v>
      </c>
      <c r="B12" s="82" t="s">
        <v>15</v>
      </c>
      <c r="C12" s="83"/>
      <c r="D12" s="84"/>
      <c r="E12" s="24">
        <v>3699813</v>
      </c>
      <c r="F12" s="24">
        <f>F13</f>
        <v>3000</v>
      </c>
      <c r="G12" s="24">
        <f>G13</f>
        <v>0</v>
      </c>
      <c r="H12" s="24">
        <f aca="true" t="shared" si="0" ref="H12:H17">E12+F12-G12</f>
        <v>3702813</v>
      </c>
    </row>
    <row r="13" spans="1:8" ht="38.25" customHeight="1" thickTop="1">
      <c r="A13" s="5"/>
      <c r="B13" s="6">
        <v>75075</v>
      </c>
      <c r="C13" s="57" t="s">
        <v>34</v>
      </c>
      <c r="D13" s="58"/>
      <c r="E13" s="7">
        <v>134035</v>
      </c>
      <c r="F13" s="7">
        <f>F14</f>
        <v>3000</v>
      </c>
      <c r="G13" s="7">
        <f>G14</f>
        <v>0</v>
      </c>
      <c r="H13" s="7">
        <f>E13+F13-G13</f>
        <v>137035</v>
      </c>
    </row>
    <row r="14" spans="1:8" ht="38.25" customHeight="1" thickBot="1">
      <c r="A14" s="5"/>
      <c r="B14" s="5"/>
      <c r="C14" s="15">
        <v>4210</v>
      </c>
      <c r="D14" s="16" t="s">
        <v>12</v>
      </c>
      <c r="E14" s="17">
        <v>61535</v>
      </c>
      <c r="F14" s="17">
        <v>3000</v>
      </c>
      <c r="G14" s="17">
        <v>0</v>
      </c>
      <c r="H14" s="17">
        <f>E14+F14-G14</f>
        <v>64535</v>
      </c>
    </row>
    <row r="15" spans="1:8" ht="36" customHeight="1" thickBot="1" thickTop="1">
      <c r="A15" s="8">
        <v>758</v>
      </c>
      <c r="B15" s="77" t="s">
        <v>35</v>
      </c>
      <c r="C15" s="78"/>
      <c r="D15" s="79"/>
      <c r="E15" s="9">
        <v>205256</v>
      </c>
      <c r="F15" s="9">
        <f>F16</f>
        <v>0</v>
      </c>
      <c r="G15" s="9">
        <f>G16</f>
        <v>12000</v>
      </c>
      <c r="H15" s="9">
        <f t="shared" si="0"/>
        <v>193256</v>
      </c>
    </row>
    <row r="16" spans="1:8" ht="41.25" customHeight="1" thickTop="1">
      <c r="A16" s="5"/>
      <c r="B16" s="6">
        <v>75818</v>
      </c>
      <c r="C16" s="75" t="s">
        <v>36</v>
      </c>
      <c r="D16" s="76"/>
      <c r="E16" s="7">
        <v>205256</v>
      </c>
      <c r="F16" s="7">
        <f>F17</f>
        <v>0</v>
      </c>
      <c r="G16" s="7">
        <f>G17</f>
        <v>12000</v>
      </c>
      <c r="H16" s="7">
        <f t="shared" si="0"/>
        <v>193256</v>
      </c>
    </row>
    <row r="17" spans="1:8" ht="54" customHeight="1" thickBot="1">
      <c r="A17" s="4"/>
      <c r="B17" s="4"/>
      <c r="C17" s="10">
        <v>4810</v>
      </c>
      <c r="D17" s="11" t="s">
        <v>45</v>
      </c>
      <c r="E17" s="12">
        <v>205256</v>
      </c>
      <c r="F17" s="12"/>
      <c r="G17" s="12">
        <v>12000</v>
      </c>
      <c r="H17" s="12">
        <f t="shared" si="0"/>
        <v>193256</v>
      </c>
    </row>
    <row r="18" spans="1:8" ht="35.25" customHeight="1" thickBot="1" thickTop="1">
      <c r="A18" s="8">
        <v>801</v>
      </c>
      <c r="B18" s="77" t="s">
        <v>19</v>
      </c>
      <c r="C18" s="78"/>
      <c r="D18" s="79"/>
      <c r="E18" s="9">
        <v>10012182</v>
      </c>
      <c r="F18" s="9">
        <f>F19</f>
        <v>1500</v>
      </c>
      <c r="G18" s="9">
        <f>G19</f>
        <v>1500</v>
      </c>
      <c r="H18" s="9">
        <f aca="true" t="shared" si="1" ref="H18:H32">E18+F18-G18</f>
        <v>10012182</v>
      </c>
    </row>
    <row r="19" spans="1:8" ht="27" customHeight="1" thickTop="1">
      <c r="A19" s="5"/>
      <c r="B19" s="6">
        <v>80113</v>
      </c>
      <c r="C19" s="57" t="s">
        <v>37</v>
      </c>
      <c r="D19" s="58"/>
      <c r="E19" s="7">
        <v>770000</v>
      </c>
      <c r="F19" s="7">
        <f>F20+F21</f>
        <v>1500</v>
      </c>
      <c r="G19" s="7">
        <f>G21</f>
        <v>1500</v>
      </c>
      <c r="H19" s="7">
        <f t="shared" si="1"/>
        <v>770000</v>
      </c>
    </row>
    <row r="20" spans="1:8" ht="39.75" customHeight="1">
      <c r="A20" s="5"/>
      <c r="B20" s="5"/>
      <c r="C20" s="10">
        <v>3020</v>
      </c>
      <c r="D20" s="16" t="s">
        <v>40</v>
      </c>
      <c r="E20" s="12">
        <v>2500</v>
      </c>
      <c r="F20" s="12">
        <v>1500</v>
      </c>
      <c r="G20" s="12"/>
      <c r="H20" s="12">
        <f>E20+F20-G20</f>
        <v>4000</v>
      </c>
    </row>
    <row r="21" spans="1:8" ht="39" customHeight="1" thickBot="1">
      <c r="A21" s="4"/>
      <c r="B21" s="4"/>
      <c r="C21" s="10">
        <v>4430</v>
      </c>
      <c r="D21" s="51" t="s">
        <v>41</v>
      </c>
      <c r="E21" s="12">
        <v>20000</v>
      </c>
      <c r="F21" s="12"/>
      <c r="G21" s="12">
        <v>1500</v>
      </c>
      <c r="H21" s="12">
        <f t="shared" si="1"/>
        <v>18500</v>
      </c>
    </row>
    <row r="22" spans="1:8" ht="27.75" customHeight="1" thickBot="1" thickTop="1">
      <c r="A22" s="8">
        <v>851</v>
      </c>
      <c r="B22" s="59" t="s">
        <v>20</v>
      </c>
      <c r="C22" s="60"/>
      <c r="D22" s="61"/>
      <c r="E22" s="9">
        <v>139000</v>
      </c>
      <c r="F22" s="9">
        <f>F23</f>
        <v>8200</v>
      </c>
      <c r="G22" s="9">
        <f>G23</f>
        <v>8200</v>
      </c>
      <c r="H22" s="9">
        <f t="shared" si="1"/>
        <v>139000</v>
      </c>
    </row>
    <row r="23" spans="1:8" ht="25.5" customHeight="1" thickTop="1">
      <c r="A23" s="5"/>
      <c r="B23" s="6">
        <v>85154</v>
      </c>
      <c r="C23" s="57" t="s">
        <v>22</v>
      </c>
      <c r="D23" s="58"/>
      <c r="E23" s="7">
        <v>85000</v>
      </c>
      <c r="F23" s="7">
        <f>F24+F25+F26+F27</f>
        <v>8200</v>
      </c>
      <c r="G23" s="7">
        <f>G24+G25+G26+G27</f>
        <v>8200</v>
      </c>
      <c r="H23" s="7">
        <f t="shared" si="1"/>
        <v>85000</v>
      </c>
    </row>
    <row r="24" spans="1:8" ht="31.5">
      <c r="A24" s="4"/>
      <c r="B24" s="4"/>
      <c r="C24" s="10">
        <v>4170</v>
      </c>
      <c r="D24" s="11" t="s">
        <v>21</v>
      </c>
      <c r="E24" s="12">
        <v>15450</v>
      </c>
      <c r="F24" s="12">
        <v>3000</v>
      </c>
      <c r="G24" s="12"/>
      <c r="H24" s="12">
        <f t="shared" si="1"/>
        <v>18450</v>
      </c>
    </row>
    <row r="25" spans="1:8" ht="31.5">
      <c r="A25" s="4"/>
      <c r="B25" s="4"/>
      <c r="C25" s="13">
        <v>4210</v>
      </c>
      <c r="D25" s="16" t="s">
        <v>12</v>
      </c>
      <c r="E25" s="14">
        <v>27000</v>
      </c>
      <c r="F25" s="14"/>
      <c r="G25" s="14">
        <v>7700</v>
      </c>
      <c r="H25" s="12">
        <f t="shared" si="1"/>
        <v>19300</v>
      </c>
    </row>
    <row r="26" spans="1:8" ht="33.75" customHeight="1">
      <c r="A26" s="4"/>
      <c r="B26" s="4"/>
      <c r="C26" s="10">
        <v>4300</v>
      </c>
      <c r="D26" s="11" t="s">
        <v>18</v>
      </c>
      <c r="E26" s="14">
        <v>40000</v>
      </c>
      <c r="F26" s="14">
        <v>5200</v>
      </c>
      <c r="G26" s="14"/>
      <c r="H26" s="12">
        <f t="shared" si="1"/>
        <v>45200</v>
      </c>
    </row>
    <row r="27" spans="1:8" ht="27.75" customHeight="1" thickBot="1">
      <c r="A27" s="4"/>
      <c r="B27" s="4"/>
      <c r="C27" s="10">
        <v>4430</v>
      </c>
      <c r="D27" s="51" t="s">
        <v>41</v>
      </c>
      <c r="E27" s="34">
        <v>500</v>
      </c>
      <c r="F27" s="33"/>
      <c r="G27" s="34">
        <v>500</v>
      </c>
      <c r="H27" s="17">
        <f t="shared" si="1"/>
        <v>0</v>
      </c>
    </row>
    <row r="28" spans="1:8" ht="27.75" customHeight="1" thickBot="1" thickTop="1">
      <c r="A28" s="8">
        <v>852</v>
      </c>
      <c r="B28" s="59" t="s">
        <v>29</v>
      </c>
      <c r="C28" s="60"/>
      <c r="D28" s="61"/>
      <c r="E28" s="9">
        <v>4057117</v>
      </c>
      <c r="F28" s="9">
        <f>F29+F33</f>
        <v>2530</v>
      </c>
      <c r="G28" s="9">
        <f>G29+G33+G41</f>
        <v>2530</v>
      </c>
      <c r="H28" s="9">
        <f t="shared" si="1"/>
        <v>4057117</v>
      </c>
    </row>
    <row r="29" spans="1:8" ht="106.5" customHeight="1" thickTop="1">
      <c r="A29" s="5"/>
      <c r="B29" s="6">
        <v>85212</v>
      </c>
      <c r="C29" s="75" t="s">
        <v>30</v>
      </c>
      <c r="D29" s="76"/>
      <c r="E29" s="7">
        <v>3143000</v>
      </c>
      <c r="F29" s="7">
        <f>F30+F31+F32</f>
        <v>930</v>
      </c>
      <c r="G29" s="7">
        <f>G30+G31+G32</f>
        <v>930</v>
      </c>
      <c r="H29" s="7">
        <f t="shared" si="1"/>
        <v>3143000</v>
      </c>
    </row>
    <row r="30" spans="1:8" ht="45.75" customHeight="1">
      <c r="A30" s="4"/>
      <c r="B30" s="4"/>
      <c r="C30" s="22">
        <v>4140</v>
      </c>
      <c r="D30" s="48" t="s">
        <v>33</v>
      </c>
      <c r="E30" s="12">
        <v>200</v>
      </c>
      <c r="F30" s="12"/>
      <c r="G30" s="12">
        <v>200</v>
      </c>
      <c r="H30" s="12">
        <f t="shared" si="1"/>
        <v>0</v>
      </c>
    </row>
    <row r="31" spans="1:8" ht="51.75" customHeight="1">
      <c r="A31" s="4"/>
      <c r="B31" s="4"/>
      <c r="C31" s="13">
        <v>4700</v>
      </c>
      <c r="D31" s="18" t="s">
        <v>42</v>
      </c>
      <c r="E31" s="19">
        <v>1750</v>
      </c>
      <c r="F31" s="19"/>
      <c r="G31" s="19">
        <v>730</v>
      </c>
      <c r="H31" s="20">
        <f t="shared" si="1"/>
        <v>1020</v>
      </c>
    </row>
    <row r="32" spans="1:8" ht="47.25">
      <c r="A32" s="4"/>
      <c r="B32" s="41"/>
      <c r="C32" s="15">
        <v>4750</v>
      </c>
      <c r="D32" s="42" t="s">
        <v>31</v>
      </c>
      <c r="E32" s="17">
        <v>2500</v>
      </c>
      <c r="F32" s="17">
        <v>930</v>
      </c>
      <c r="G32" s="17"/>
      <c r="H32" s="12">
        <f t="shared" si="1"/>
        <v>3430</v>
      </c>
    </row>
    <row r="33" spans="1:8" ht="26.25" customHeight="1">
      <c r="A33" s="5"/>
      <c r="B33" s="43">
        <v>85219</v>
      </c>
      <c r="C33" s="53" t="s">
        <v>32</v>
      </c>
      <c r="D33" s="54"/>
      <c r="E33" s="44">
        <v>238220</v>
      </c>
      <c r="F33" s="44">
        <f>F34+F35+F36+F37</f>
        <v>1600</v>
      </c>
      <c r="G33" s="44">
        <f>G34+G35+G36+G37</f>
        <v>1600</v>
      </c>
      <c r="H33" s="44">
        <f>E33+F33-G33</f>
        <v>238220</v>
      </c>
    </row>
    <row r="34" spans="1:8" ht="31.5">
      <c r="A34" s="4"/>
      <c r="B34" s="45"/>
      <c r="C34" s="15">
        <v>4170</v>
      </c>
      <c r="D34" s="16" t="s">
        <v>44</v>
      </c>
      <c r="E34" s="17">
        <v>2200</v>
      </c>
      <c r="F34" s="15">
        <v>1200</v>
      </c>
      <c r="G34" s="46"/>
      <c r="H34" s="47">
        <f>E34+F34</f>
        <v>3400</v>
      </c>
    </row>
    <row r="35" spans="1:8" ht="63">
      <c r="A35" s="4"/>
      <c r="B35" s="40"/>
      <c r="C35" s="10">
        <v>4370</v>
      </c>
      <c r="D35" s="18" t="s">
        <v>43</v>
      </c>
      <c r="E35" s="12">
        <v>3800</v>
      </c>
      <c r="F35" s="12"/>
      <c r="G35" s="12">
        <v>1000</v>
      </c>
      <c r="H35" s="12">
        <f aca="true" t="shared" si="2" ref="H35:H41">E35+F35-G35</f>
        <v>2800</v>
      </c>
    </row>
    <row r="36" spans="1:8" ht="49.5" customHeight="1">
      <c r="A36" s="4"/>
      <c r="B36" s="4"/>
      <c r="C36" s="49">
        <v>4700</v>
      </c>
      <c r="D36" s="18" t="s">
        <v>42</v>
      </c>
      <c r="E36" s="14">
        <v>1000</v>
      </c>
      <c r="F36" s="14"/>
      <c r="G36" s="14">
        <v>600</v>
      </c>
      <c r="H36" s="14">
        <f t="shared" si="2"/>
        <v>400</v>
      </c>
    </row>
    <row r="37" spans="1:8" ht="48" customHeight="1" thickBot="1">
      <c r="A37" s="39"/>
      <c r="B37" s="4"/>
      <c r="C37" s="50">
        <v>4750</v>
      </c>
      <c r="D37" s="42" t="s">
        <v>31</v>
      </c>
      <c r="E37" s="12">
        <v>5195</v>
      </c>
      <c r="F37" s="12">
        <v>400</v>
      </c>
      <c r="G37" s="12"/>
      <c r="H37" s="12">
        <f t="shared" si="2"/>
        <v>5595</v>
      </c>
    </row>
    <row r="38" spans="1:8" ht="36" customHeight="1" thickBot="1" thickTop="1">
      <c r="A38" s="8">
        <v>900</v>
      </c>
      <c r="B38" s="65" t="s">
        <v>38</v>
      </c>
      <c r="C38" s="66"/>
      <c r="D38" s="67"/>
      <c r="E38" s="9">
        <v>2874697</v>
      </c>
      <c r="F38" s="9">
        <f>F39</f>
        <v>86000</v>
      </c>
      <c r="G38" s="9">
        <f>G39</f>
        <v>80000</v>
      </c>
      <c r="H38" s="9">
        <f t="shared" si="2"/>
        <v>2880697</v>
      </c>
    </row>
    <row r="39" spans="1:8" ht="33.75" customHeight="1" thickTop="1">
      <c r="A39" s="5"/>
      <c r="B39" s="6">
        <v>90004</v>
      </c>
      <c r="C39" s="55" t="s">
        <v>39</v>
      </c>
      <c r="D39" s="56"/>
      <c r="E39" s="7">
        <v>633802</v>
      </c>
      <c r="F39" s="7">
        <f>F40+F41</f>
        <v>86000</v>
      </c>
      <c r="G39" s="7">
        <f>G40+G41</f>
        <v>80000</v>
      </c>
      <c r="H39" s="7">
        <f t="shared" si="2"/>
        <v>639802</v>
      </c>
    </row>
    <row r="40" spans="1:8" ht="37.5" customHeight="1">
      <c r="A40" s="4"/>
      <c r="B40" s="4"/>
      <c r="C40" s="22">
        <v>4210</v>
      </c>
      <c r="D40" s="21" t="s">
        <v>12</v>
      </c>
      <c r="E40" s="12">
        <v>205000</v>
      </c>
      <c r="F40" s="12">
        <v>6000</v>
      </c>
      <c r="G40" s="12">
        <v>80000</v>
      </c>
      <c r="H40" s="12">
        <f t="shared" si="2"/>
        <v>131000</v>
      </c>
    </row>
    <row r="41" spans="1:8" ht="44.25" customHeight="1" thickBot="1">
      <c r="A41" s="4"/>
      <c r="B41" s="4"/>
      <c r="C41" s="13">
        <v>4300</v>
      </c>
      <c r="D41" s="11" t="s">
        <v>18</v>
      </c>
      <c r="E41" s="19">
        <v>234360</v>
      </c>
      <c r="F41" s="19">
        <v>80000</v>
      </c>
      <c r="G41" s="19"/>
      <c r="H41" s="20">
        <f t="shared" si="2"/>
        <v>314360</v>
      </c>
    </row>
    <row r="42" spans="1:8" ht="45" customHeight="1" thickBot="1" thickTop="1">
      <c r="A42" s="8">
        <v>921</v>
      </c>
      <c r="B42" s="59" t="s">
        <v>23</v>
      </c>
      <c r="C42" s="60"/>
      <c r="D42" s="61"/>
      <c r="E42" s="9">
        <v>1276676</v>
      </c>
      <c r="F42" s="9">
        <f>F43+F47</f>
        <v>13500</v>
      </c>
      <c r="G42" s="9">
        <f>G43+G47</f>
        <v>10500</v>
      </c>
      <c r="H42" s="9">
        <f aca="true" t="shared" si="3" ref="H42:H51">E42+F42-G42</f>
        <v>1279676</v>
      </c>
    </row>
    <row r="43" spans="1:8" ht="39" customHeight="1" thickTop="1">
      <c r="A43" s="5"/>
      <c r="B43" s="6">
        <v>92109</v>
      </c>
      <c r="C43" s="71" t="s">
        <v>24</v>
      </c>
      <c r="D43" s="72"/>
      <c r="E43" s="7">
        <v>679676</v>
      </c>
      <c r="F43" s="7">
        <f>F44+F45+F46</f>
        <v>13000</v>
      </c>
      <c r="G43" s="7">
        <f>G44+G45+G46</f>
        <v>10000</v>
      </c>
      <c r="H43" s="7">
        <f t="shared" si="3"/>
        <v>682676</v>
      </c>
    </row>
    <row r="44" spans="1:8" ht="39" customHeight="1">
      <c r="A44" s="5"/>
      <c r="B44" s="5"/>
      <c r="C44" s="35">
        <v>4210</v>
      </c>
      <c r="D44" s="21" t="s">
        <v>12</v>
      </c>
      <c r="E44" s="12">
        <v>96868</v>
      </c>
      <c r="F44" s="12">
        <v>3000</v>
      </c>
      <c r="G44" s="7"/>
      <c r="H44" s="12">
        <f t="shared" si="3"/>
        <v>99868</v>
      </c>
    </row>
    <row r="45" spans="1:8" ht="39" customHeight="1">
      <c r="A45" s="5"/>
      <c r="B45" s="5"/>
      <c r="C45" s="22">
        <v>4270</v>
      </c>
      <c r="D45" s="21" t="s">
        <v>17</v>
      </c>
      <c r="E45" s="12">
        <v>60000</v>
      </c>
      <c r="F45" s="12"/>
      <c r="G45" s="12">
        <v>10000</v>
      </c>
      <c r="H45" s="12">
        <f t="shared" si="3"/>
        <v>50000</v>
      </c>
    </row>
    <row r="46" spans="1:8" ht="30.75" customHeight="1">
      <c r="A46" s="4"/>
      <c r="B46" s="4"/>
      <c r="C46" s="13">
        <v>4300</v>
      </c>
      <c r="D46" s="18" t="s">
        <v>18</v>
      </c>
      <c r="E46" s="12">
        <v>60806</v>
      </c>
      <c r="F46" s="12">
        <v>10000</v>
      </c>
      <c r="G46" s="12"/>
      <c r="H46" s="20">
        <f t="shared" si="3"/>
        <v>70806</v>
      </c>
    </row>
    <row r="47" spans="1:8" ht="30.75" customHeight="1">
      <c r="A47" s="4"/>
      <c r="B47" s="37">
        <v>92195</v>
      </c>
      <c r="C47" s="73" t="s">
        <v>16</v>
      </c>
      <c r="D47" s="74"/>
      <c r="E47" s="38">
        <v>40000</v>
      </c>
      <c r="F47" s="38">
        <f>F48+F49</f>
        <v>500</v>
      </c>
      <c r="G47" s="38">
        <f>G48+G49</f>
        <v>500</v>
      </c>
      <c r="H47" s="38">
        <f t="shared" si="3"/>
        <v>40000</v>
      </c>
    </row>
    <row r="48" spans="1:8" ht="39" customHeight="1">
      <c r="A48" s="5"/>
      <c r="B48" s="5"/>
      <c r="C48" s="35">
        <v>4210</v>
      </c>
      <c r="D48" s="21" t="s">
        <v>12</v>
      </c>
      <c r="E48" s="12">
        <v>1000</v>
      </c>
      <c r="F48" s="12">
        <v>500</v>
      </c>
      <c r="G48" s="7"/>
      <c r="H48" s="12">
        <f t="shared" si="3"/>
        <v>1500</v>
      </c>
    </row>
    <row r="49" spans="1:8" ht="30.75" customHeight="1" thickBot="1">
      <c r="A49" s="4"/>
      <c r="B49" s="39"/>
      <c r="C49" s="26">
        <v>4300</v>
      </c>
      <c r="D49" s="25" t="s">
        <v>18</v>
      </c>
      <c r="E49" s="27">
        <v>19000</v>
      </c>
      <c r="F49" s="27"/>
      <c r="G49" s="27">
        <v>500</v>
      </c>
      <c r="H49" s="27">
        <f t="shared" si="3"/>
        <v>18500</v>
      </c>
    </row>
    <row r="50" spans="1:8" ht="15.75" thickBot="1" thickTop="1">
      <c r="A50" s="62" t="s">
        <v>25</v>
      </c>
      <c r="B50" s="63"/>
      <c r="C50" s="63"/>
      <c r="D50" s="64"/>
      <c r="E50" s="36">
        <f>E12+E15+E18+E22+E28+E38+E42</f>
        <v>22264741</v>
      </c>
      <c r="F50" s="36">
        <f>F12+F15+F18+F22+F28+F38+F42</f>
        <v>114730</v>
      </c>
      <c r="G50" s="36">
        <f>G12+G15+G18+G22+G28+G38+G42</f>
        <v>114730</v>
      </c>
      <c r="H50" s="36">
        <f t="shared" si="3"/>
        <v>22264741</v>
      </c>
    </row>
    <row r="51" spans="1:15" ht="15.75" thickBot="1" thickTop="1">
      <c r="A51" s="68" t="s">
        <v>26</v>
      </c>
      <c r="B51" s="69"/>
      <c r="C51" s="69"/>
      <c r="D51" s="70"/>
      <c r="E51" s="23">
        <v>30970874</v>
      </c>
      <c r="F51" s="23">
        <f>F50</f>
        <v>114730</v>
      </c>
      <c r="G51" s="23">
        <f>G50</f>
        <v>114730</v>
      </c>
      <c r="H51" s="23">
        <f t="shared" si="3"/>
        <v>30970874</v>
      </c>
      <c r="L51" s="52"/>
      <c r="M51" s="52"/>
      <c r="N51" s="52"/>
      <c r="O51" s="52"/>
    </row>
    <row r="52" ht="15" thickTop="1"/>
  </sheetData>
  <sheetProtection/>
  <mergeCells count="20">
    <mergeCell ref="A8:H8"/>
    <mergeCell ref="A9:H9"/>
    <mergeCell ref="B15:D15"/>
    <mergeCell ref="C16:D16"/>
    <mergeCell ref="B12:D12"/>
    <mergeCell ref="C13:D13"/>
    <mergeCell ref="A51:D51"/>
    <mergeCell ref="C43:D43"/>
    <mergeCell ref="C47:D47"/>
    <mergeCell ref="B28:D28"/>
    <mergeCell ref="C29:D29"/>
    <mergeCell ref="B18:D18"/>
    <mergeCell ref="C19:D19"/>
    <mergeCell ref="C33:D33"/>
    <mergeCell ref="C39:D39"/>
    <mergeCell ref="C23:D23"/>
    <mergeCell ref="B22:D22"/>
    <mergeCell ref="A50:D50"/>
    <mergeCell ref="B42:D42"/>
    <mergeCell ref="B38:D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Monika Anuszewska</cp:lastModifiedBy>
  <cp:lastPrinted>2010-09-24T10:26:09Z</cp:lastPrinted>
  <dcterms:created xsi:type="dcterms:W3CDTF">2009-12-22T23:03:24Z</dcterms:created>
  <dcterms:modified xsi:type="dcterms:W3CDTF">2010-09-24T10:34:59Z</dcterms:modified>
  <cp:category/>
  <cp:version/>
  <cp:contentType/>
  <cp:contentStatus/>
</cp:coreProperties>
</file>